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6"/>
  </bookViews>
  <sheets>
    <sheet name="Лист1" sheetId="1" r:id="rId1"/>
    <sheet name="Лист2" sheetId="2" r:id="rId2"/>
  </sheets>
  <definedNames>
    <definedName name="_xlnm._FilterDatabase" localSheetId="0" hidden="1">Лист1!$G$1:$L$35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7" i="1"/>
  <c r="M32" i="1" l="1"/>
  <c r="M8" i="1" l="1"/>
  <c r="M35" i="1"/>
  <c r="M31" i="1"/>
  <c r="M30" i="1"/>
  <c r="M28" i="1"/>
  <c r="M26" i="1"/>
  <c r="M24" i="1"/>
  <c r="M25" i="1"/>
  <c r="M23" i="1"/>
  <c r="M22" i="1"/>
  <c r="M20" i="1"/>
  <c r="M21" i="1"/>
  <c r="M19" i="1"/>
  <c r="M6" i="1"/>
  <c r="F19" i="2" l="1"/>
  <c r="F18" i="2" l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<sst xmlns="http://schemas.openxmlformats.org/spreadsheetml/2006/main" count="114" uniqueCount="54">
  <si>
    <t>шт.</t>
  </si>
  <si>
    <t xml:space="preserve">Система для инф. р-ров </t>
  </si>
  <si>
    <t>Экспресс-тест на ВИЧ 1/2</t>
  </si>
  <si>
    <t>Бумажный мунштук одноразовый для спироанализатора</t>
  </si>
  <si>
    <t>мешок Амбу</t>
  </si>
  <si>
    <t xml:space="preserve"> Наружный полиэтилен высок давления 30%,внутренний - низкого давления 70%, Цвет желтый,спаечные швы располагаются по бокам</t>
  </si>
  <si>
    <t>комп.</t>
  </si>
  <si>
    <t>КБСУ для мед.отходов класса " Б ". Изготовлено из трехслойного картона на     20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</t>
  </si>
  <si>
    <t xml:space="preserve">Система п/к </t>
  </si>
  <si>
    <t>Система для инфузомата AITECS</t>
  </si>
  <si>
    <t>Трахеостомическая трубка №9,0</t>
  </si>
  <si>
    <t>Трахеостомическая трубка №8,5</t>
  </si>
  <si>
    <t>Трахеостомическая трубка №8,0</t>
  </si>
  <si>
    <t>уп.</t>
  </si>
  <si>
    <t>Фиксаж жидкий X-ОМАТ на 20 литров</t>
  </si>
  <si>
    <t xml:space="preserve"> рол </t>
  </si>
  <si>
    <t xml:space="preserve"> HMTS-SES Упаковочные мешки в рулонах 300ммх70м </t>
  </si>
  <si>
    <t xml:space="preserve"> уп. </t>
  </si>
  <si>
    <t xml:space="preserve"> HMTS-SES Упаковочные мешки в рулонах 250ммх70м </t>
  </si>
  <si>
    <t xml:space="preserve"> HMTS-SES Упаковочные мешки в рулонах 150ммх70м </t>
  </si>
  <si>
    <t xml:space="preserve"> фл. </t>
  </si>
  <si>
    <t xml:space="preserve"> HMTS-SES Sterilant agent (реагент - пероксид водорода 50% 30 мл) </t>
  </si>
  <si>
    <t xml:space="preserve"> HMTS-SES Biological indicator (биологический индикатор) №30 </t>
  </si>
  <si>
    <t xml:space="preserve"> Chemical indicator strip (хим. Индикатор - полоски) №250 </t>
  </si>
  <si>
    <t>Игла однораз.для введения инсулина 0,27мм-8мм</t>
  </si>
  <si>
    <t>Игла для аспирации костного мозга 9G x 10mm</t>
  </si>
  <si>
    <t>Игла для аспирации костного мозга 16G x 28mm</t>
  </si>
  <si>
    <t>Шприц 5 мл инсулиновые</t>
  </si>
  <si>
    <t>Шприц 10 мл инсулиновые</t>
  </si>
  <si>
    <t>Шприц 1,0мл инсулиновые</t>
  </si>
  <si>
    <t>Набор для постоянной  заместительной почечной терапии CVVHDF600 KIT8</t>
  </si>
  <si>
    <t>Мультилак раствор для гемофильтрации в упаковках</t>
  </si>
  <si>
    <t xml:space="preserve">Контур дыхательный гладкоствольный 1,6 м с одним проводом нагрева, самозаполняющейся камерой увлажнения, эластичными соединителями и дополнительным шлангом 0,8м </t>
  </si>
  <si>
    <t>Катетер  Сван-Ганца 7F-110 см</t>
  </si>
  <si>
    <t>Изделия медицинского назначения №5</t>
  </si>
  <si>
    <t xml:space="preserve">Сумма тыс.тенге </t>
  </si>
  <si>
    <t>Цена за единицу, тенге</t>
  </si>
  <si>
    <t>Количество</t>
  </si>
  <si>
    <t>Ед.изм.</t>
  </si>
  <si>
    <t>Наименование</t>
  </si>
  <si>
    <t>№</t>
  </si>
  <si>
    <t>Двухпросветный Центральный Венозный Катетер</t>
  </si>
  <si>
    <t>Однопросветный Центральный Венозный Катетер</t>
  </si>
  <si>
    <t>Трехпросветный Центральный Венозный  Катетер</t>
  </si>
  <si>
    <t>SM Global</t>
  </si>
  <si>
    <t>Pharmprovide</t>
  </si>
  <si>
    <t>MMG</t>
  </si>
  <si>
    <t>Med Life Sciences</t>
  </si>
  <si>
    <t>Альянс</t>
  </si>
  <si>
    <t>Несостояв</t>
  </si>
  <si>
    <t xml:space="preserve">Surgicare Kazakhstan </t>
  </si>
  <si>
    <t>Емкость - контейнер пластиковый для сбора - хранения биологичесих жидких отходов с  плотно закрывающейся крышкой 20л</t>
  </si>
  <si>
    <t>Емкость - контейнер пластиковый для сбора - хранения биологичесих жидких отходов с  плотно закрывающейся крышкой 3л</t>
  </si>
  <si>
    <t>Шприц 1,0 мл инсулиновые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</si>
</sst>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/>
    <xf numFmtId="4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6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 2" xfId="1"/>
    <cellStyle name="Обычный 5 2" xfId="2"/>
    <cellStyle name="Обычный_411 сп.пл.13 передела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B9" sqref="B9"/>
    </sheetView>
  </sheetViews>
  <sheetFormatPr defaultRowHeight="13.2" x14ac:dyDescent="0.25"/>
  <cols>
    <col min="1" max="1" width="6.5546875" style="21" customWidth="1"/>
    <col min="2" max="2" width="47.21875" style="21" customWidth="1"/>
    <col min="3" max="4" width="9.77734375" style="21" customWidth="1"/>
    <col min="5" max="5" width="11.5546875" style="21" customWidth="1"/>
    <col min="6" max="6" width="13.44140625" style="21" customWidth="1"/>
    <col min="7" max="7" width="10" style="24" customWidth="1"/>
    <col min="8" max="8" width="11.33203125" style="24" customWidth="1"/>
    <col min="9" max="9" width="9.6640625" style="24" customWidth="1"/>
    <col min="10" max="10" width="8.88671875" style="24"/>
    <col min="11" max="11" width="9" style="24" customWidth="1"/>
    <col min="12" max="12" width="10.109375" style="24" customWidth="1"/>
    <col min="13" max="13" width="11.77734375" style="29" customWidth="1"/>
    <col min="14" max="14" width="15.44140625" style="21" customWidth="1"/>
    <col min="15" max="16384" width="8.88671875" style="21"/>
  </cols>
  <sheetData>
    <row r="1" spans="1:14" ht="39.6" x14ac:dyDescent="0.25">
      <c r="A1" s="16" t="s">
        <v>40</v>
      </c>
      <c r="B1" s="16" t="s">
        <v>39</v>
      </c>
      <c r="C1" s="16" t="s">
        <v>38</v>
      </c>
      <c r="D1" s="17" t="s">
        <v>37</v>
      </c>
      <c r="E1" s="16" t="s">
        <v>36</v>
      </c>
      <c r="F1" s="15" t="s">
        <v>35</v>
      </c>
      <c r="G1" s="27" t="s">
        <v>50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</row>
    <row r="2" spans="1:14" x14ac:dyDescent="0.25">
      <c r="A2" s="30" t="s">
        <v>34</v>
      </c>
      <c r="B2" s="30"/>
      <c r="C2" s="30"/>
      <c r="D2" s="30"/>
      <c r="E2" s="30"/>
      <c r="F2" s="30"/>
      <c r="G2" s="22"/>
      <c r="H2" s="22"/>
      <c r="I2" s="22"/>
      <c r="J2" s="22"/>
      <c r="K2" s="22"/>
      <c r="L2" s="22"/>
    </row>
    <row r="3" spans="1:14" x14ac:dyDescent="0.25">
      <c r="A3" s="4">
        <v>1</v>
      </c>
      <c r="B3" s="9" t="s">
        <v>33</v>
      </c>
      <c r="C3" s="14" t="s">
        <v>0</v>
      </c>
      <c r="D3" s="13">
        <v>10</v>
      </c>
      <c r="E3" s="12">
        <v>400</v>
      </c>
      <c r="F3" s="11">
        <f t="shared" ref="F3:F21" si="0">E3*D3</f>
        <v>4000</v>
      </c>
      <c r="G3" s="22"/>
      <c r="H3" s="22"/>
      <c r="I3" s="22"/>
      <c r="J3" s="22"/>
      <c r="K3" s="22"/>
      <c r="L3" s="22"/>
    </row>
    <row r="4" spans="1:14" ht="52.8" x14ac:dyDescent="0.25">
      <c r="A4" s="4">
        <v>2</v>
      </c>
      <c r="B4" s="9" t="s">
        <v>32</v>
      </c>
      <c r="C4" s="14" t="s">
        <v>0</v>
      </c>
      <c r="D4" s="13">
        <v>40</v>
      </c>
      <c r="E4" s="12">
        <v>7800</v>
      </c>
      <c r="F4" s="11">
        <f t="shared" si="0"/>
        <v>312000</v>
      </c>
      <c r="G4" s="22"/>
      <c r="H4" s="22"/>
      <c r="I4" s="22"/>
      <c r="J4" s="22"/>
      <c r="K4" s="22"/>
      <c r="L4" s="22"/>
    </row>
    <row r="5" spans="1:14" x14ac:dyDescent="0.25">
      <c r="A5" s="4">
        <v>3</v>
      </c>
      <c r="B5" s="9" t="s">
        <v>31</v>
      </c>
      <c r="C5" s="14" t="s">
        <v>0</v>
      </c>
      <c r="D5" s="13">
        <v>200</v>
      </c>
      <c r="E5" s="12">
        <v>17500</v>
      </c>
      <c r="F5" s="11">
        <f t="shared" si="0"/>
        <v>3500000</v>
      </c>
      <c r="G5" s="22"/>
      <c r="H5" s="22"/>
      <c r="I5" s="22"/>
      <c r="J5" s="22"/>
      <c r="K5" s="22"/>
      <c r="L5" s="22"/>
    </row>
    <row r="6" spans="1:14" x14ac:dyDescent="0.25">
      <c r="A6" s="4">
        <v>4</v>
      </c>
      <c r="B6" s="9" t="s">
        <v>41</v>
      </c>
      <c r="C6" s="14" t="s">
        <v>0</v>
      </c>
      <c r="D6" s="13">
        <v>150</v>
      </c>
      <c r="E6" s="12">
        <v>7500</v>
      </c>
      <c r="F6" s="11">
        <f t="shared" si="0"/>
        <v>1125000</v>
      </c>
      <c r="G6" s="22"/>
      <c r="H6" s="22">
        <v>6333</v>
      </c>
      <c r="I6" s="22">
        <v>6960</v>
      </c>
      <c r="J6" s="22">
        <v>6750</v>
      </c>
      <c r="K6" s="23">
        <v>6300</v>
      </c>
      <c r="L6" s="22"/>
      <c r="M6" s="29">
        <f>K6*D6</f>
        <v>945000</v>
      </c>
    </row>
    <row r="7" spans="1:14" x14ac:dyDescent="0.25">
      <c r="A7" s="4">
        <v>5</v>
      </c>
      <c r="B7" s="9" t="s">
        <v>42</v>
      </c>
      <c r="C7" s="14" t="s">
        <v>0</v>
      </c>
      <c r="D7" s="13">
        <v>155</v>
      </c>
      <c r="E7" s="12">
        <v>5900</v>
      </c>
      <c r="F7" s="11">
        <f t="shared" si="0"/>
        <v>914500</v>
      </c>
      <c r="G7" s="22"/>
      <c r="H7" s="23">
        <v>3900</v>
      </c>
      <c r="I7" s="22">
        <v>5640</v>
      </c>
      <c r="J7" s="22">
        <v>4500</v>
      </c>
      <c r="K7" s="22">
        <v>4800</v>
      </c>
      <c r="L7" s="22"/>
      <c r="M7" s="29">
        <f>D7*H7</f>
        <v>604500</v>
      </c>
      <c r="N7" s="25"/>
    </row>
    <row r="8" spans="1:14" x14ac:dyDescent="0.25">
      <c r="A8" s="4">
        <v>6</v>
      </c>
      <c r="B8" s="9" t="s">
        <v>43</v>
      </c>
      <c r="C8" s="14" t="s">
        <v>0</v>
      </c>
      <c r="D8" s="13">
        <v>305</v>
      </c>
      <c r="E8" s="12">
        <v>7500</v>
      </c>
      <c r="F8" s="11">
        <f t="shared" si="0"/>
        <v>2287500</v>
      </c>
      <c r="G8" s="22"/>
      <c r="H8" s="22">
        <v>6943</v>
      </c>
      <c r="I8" s="22">
        <v>7400</v>
      </c>
      <c r="J8" s="22">
        <v>6700</v>
      </c>
      <c r="K8" s="23">
        <v>6455</v>
      </c>
      <c r="L8" s="22"/>
      <c r="M8" s="29">
        <f>K8*D8</f>
        <v>1968775</v>
      </c>
    </row>
    <row r="9" spans="1:14" ht="26.4" x14ac:dyDescent="0.25">
      <c r="A9" s="4">
        <v>7</v>
      </c>
      <c r="B9" s="9" t="s">
        <v>30</v>
      </c>
      <c r="C9" s="14" t="s">
        <v>0</v>
      </c>
      <c r="D9" s="2">
        <v>20</v>
      </c>
      <c r="E9" s="12">
        <v>45000</v>
      </c>
      <c r="F9" s="11">
        <f t="shared" si="0"/>
        <v>900000</v>
      </c>
      <c r="G9" s="22"/>
      <c r="H9" s="22"/>
      <c r="I9" s="22"/>
      <c r="J9" s="22"/>
      <c r="K9" s="22"/>
      <c r="L9" s="22"/>
      <c r="N9" s="28"/>
    </row>
    <row r="10" spans="1:14" x14ac:dyDescent="0.25">
      <c r="A10" s="4">
        <v>8</v>
      </c>
      <c r="B10" s="6" t="s">
        <v>29</v>
      </c>
      <c r="C10" s="5" t="s">
        <v>0</v>
      </c>
      <c r="D10" s="2">
        <v>7000</v>
      </c>
      <c r="E10" s="2">
        <v>17.57</v>
      </c>
      <c r="F10" s="2">
        <f t="shared" si="0"/>
        <v>122990</v>
      </c>
      <c r="G10" s="22"/>
      <c r="H10" s="22"/>
      <c r="I10" s="22"/>
      <c r="J10" s="22"/>
      <c r="K10" s="22"/>
      <c r="L10" s="22"/>
    </row>
    <row r="11" spans="1:14" x14ac:dyDescent="0.25">
      <c r="A11" s="4">
        <v>9</v>
      </c>
      <c r="B11" s="6" t="s">
        <v>28</v>
      </c>
      <c r="C11" s="5" t="s">
        <v>0</v>
      </c>
      <c r="D11" s="2">
        <v>20000</v>
      </c>
      <c r="E11" s="2">
        <v>11.8</v>
      </c>
      <c r="F11" s="2">
        <f t="shared" si="0"/>
        <v>236000</v>
      </c>
      <c r="G11" s="22"/>
      <c r="H11" s="22"/>
      <c r="I11" s="22"/>
      <c r="J11" s="22"/>
      <c r="K11" s="22"/>
      <c r="L11" s="22"/>
    </row>
    <row r="12" spans="1:14" x14ac:dyDescent="0.25">
      <c r="A12" s="4">
        <v>10</v>
      </c>
      <c r="B12" s="6" t="s">
        <v>27</v>
      </c>
      <c r="C12" s="5" t="s">
        <v>0</v>
      </c>
      <c r="D12" s="2">
        <v>12000</v>
      </c>
      <c r="E12" s="2">
        <v>10.09</v>
      </c>
      <c r="F12" s="2">
        <f t="shared" si="0"/>
        <v>121080</v>
      </c>
      <c r="G12" s="22"/>
      <c r="H12" s="22"/>
      <c r="I12" s="22"/>
      <c r="J12" s="22"/>
      <c r="K12" s="22"/>
      <c r="L12" s="22"/>
    </row>
    <row r="13" spans="1:14" x14ac:dyDescent="0.25">
      <c r="A13" s="4">
        <v>11</v>
      </c>
      <c r="B13" s="6" t="s">
        <v>26</v>
      </c>
      <c r="C13" s="5" t="s">
        <v>0</v>
      </c>
      <c r="D13" s="2">
        <v>20</v>
      </c>
      <c r="E13" s="2">
        <v>10000</v>
      </c>
      <c r="F13" s="2">
        <f t="shared" si="0"/>
        <v>200000</v>
      </c>
      <c r="G13" s="22"/>
      <c r="H13" s="22"/>
      <c r="I13" s="22"/>
      <c r="J13" s="22"/>
      <c r="K13" s="22"/>
      <c r="L13" s="22"/>
    </row>
    <row r="14" spans="1:14" x14ac:dyDescent="0.25">
      <c r="A14" s="4">
        <v>12</v>
      </c>
      <c r="B14" s="6" t="s">
        <v>25</v>
      </c>
      <c r="C14" s="5" t="s">
        <v>0</v>
      </c>
      <c r="D14" s="2">
        <v>5</v>
      </c>
      <c r="E14" s="2">
        <v>9500</v>
      </c>
      <c r="F14" s="2">
        <f t="shared" si="0"/>
        <v>47500</v>
      </c>
      <c r="G14" s="22"/>
      <c r="H14" s="22"/>
      <c r="I14" s="22"/>
      <c r="J14" s="22"/>
      <c r="K14" s="22"/>
      <c r="L14" s="22"/>
    </row>
    <row r="15" spans="1:14" ht="14.4" customHeight="1" x14ac:dyDescent="0.25">
      <c r="A15" s="4">
        <v>13</v>
      </c>
      <c r="B15" s="6" t="s">
        <v>24</v>
      </c>
      <c r="C15" s="5" t="s">
        <v>0</v>
      </c>
      <c r="D15" s="2">
        <v>5600</v>
      </c>
      <c r="E15" s="2">
        <v>22</v>
      </c>
      <c r="F15" s="2">
        <f t="shared" si="0"/>
        <v>123200</v>
      </c>
      <c r="G15" s="22"/>
      <c r="H15" s="22"/>
      <c r="I15" s="22"/>
      <c r="J15" s="22"/>
      <c r="K15" s="22"/>
      <c r="L15" s="22"/>
    </row>
    <row r="16" spans="1:14" ht="26.4" x14ac:dyDescent="0.25">
      <c r="A16" s="4">
        <v>14</v>
      </c>
      <c r="B16" s="10" t="s">
        <v>23</v>
      </c>
      <c r="C16" s="2" t="s">
        <v>17</v>
      </c>
      <c r="D16" s="2">
        <v>25</v>
      </c>
      <c r="E16" s="2">
        <v>2500</v>
      </c>
      <c r="F16" s="2">
        <f t="shared" si="0"/>
        <v>62500</v>
      </c>
      <c r="G16" s="22"/>
      <c r="H16" s="22"/>
      <c r="I16" s="22"/>
      <c r="J16" s="22"/>
      <c r="K16" s="22"/>
      <c r="L16" s="22"/>
    </row>
    <row r="17" spans="1:13" ht="26.4" x14ac:dyDescent="0.25">
      <c r="A17" s="4">
        <v>15</v>
      </c>
      <c r="B17" s="10" t="s">
        <v>22</v>
      </c>
      <c r="C17" s="2" t="s">
        <v>15</v>
      </c>
      <c r="D17" s="2">
        <v>1</v>
      </c>
      <c r="E17" s="2">
        <v>88000</v>
      </c>
      <c r="F17" s="2">
        <f t="shared" si="0"/>
        <v>88000</v>
      </c>
      <c r="G17" s="22"/>
      <c r="H17" s="22"/>
      <c r="I17" s="22"/>
      <c r="J17" s="22"/>
      <c r="K17" s="22"/>
      <c r="L17" s="22"/>
    </row>
    <row r="18" spans="1:13" ht="26.4" x14ac:dyDescent="0.25">
      <c r="A18" s="4">
        <v>16</v>
      </c>
      <c r="B18" s="10" t="s">
        <v>21</v>
      </c>
      <c r="C18" s="2" t="s">
        <v>20</v>
      </c>
      <c r="D18" s="2">
        <v>70</v>
      </c>
      <c r="E18" s="2">
        <v>67500</v>
      </c>
      <c r="F18" s="2">
        <f t="shared" si="0"/>
        <v>4725000</v>
      </c>
      <c r="G18" s="22"/>
      <c r="H18" s="22"/>
      <c r="I18" s="22"/>
      <c r="J18" s="22"/>
      <c r="K18" s="22"/>
      <c r="L18" s="22"/>
    </row>
    <row r="19" spans="1:13" x14ac:dyDescent="0.25">
      <c r="A19" s="4">
        <v>17</v>
      </c>
      <c r="B19" s="10" t="s">
        <v>19</v>
      </c>
      <c r="C19" s="2" t="s">
        <v>17</v>
      </c>
      <c r="D19" s="2">
        <v>5</v>
      </c>
      <c r="E19" s="2">
        <v>39000</v>
      </c>
      <c r="F19" s="2">
        <f t="shared" si="0"/>
        <v>195000</v>
      </c>
      <c r="G19" s="26">
        <v>29610</v>
      </c>
      <c r="H19" s="22"/>
      <c r="I19" s="22"/>
      <c r="J19" s="22"/>
      <c r="K19" s="22"/>
      <c r="L19" s="22"/>
      <c r="M19" s="29">
        <f>G19*D19</f>
        <v>148050</v>
      </c>
    </row>
    <row r="20" spans="1:13" x14ac:dyDescent="0.25">
      <c r="A20" s="4">
        <v>18</v>
      </c>
      <c r="B20" s="10" t="s">
        <v>18</v>
      </c>
      <c r="C20" s="2" t="s">
        <v>17</v>
      </c>
      <c r="D20" s="2">
        <v>5</v>
      </c>
      <c r="E20" s="2">
        <v>47400</v>
      </c>
      <c r="F20" s="2">
        <f t="shared" si="0"/>
        <v>237000</v>
      </c>
      <c r="G20" s="26">
        <v>43120</v>
      </c>
      <c r="H20" s="22"/>
      <c r="I20" s="22"/>
      <c r="J20" s="22"/>
      <c r="K20" s="22"/>
      <c r="L20" s="22"/>
      <c r="M20" s="29">
        <f t="shared" ref="M20:M21" si="1">G20*D20</f>
        <v>215600</v>
      </c>
    </row>
    <row r="21" spans="1:13" x14ac:dyDescent="0.25">
      <c r="A21" s="4">
        <v>19</v>
      </c>
      <c r="B21" s="10" t="s">
        <v>16</v>
      </c>
      <c r="C21" s="2" t="s">
        <v>15</v>
      </c>
      <c r="D21" s="2">
        <v>5</v>
      </c>
      <c r="E21" s="2">
        <v>57000</v>
      </c>
      <c r="F21" s="2">
        <f t="shared" si="0"/>
        <v>285000</v>
      </c>
      <c r="G21" s="26">
        <v>51920</v>
      </c>
      <c r="H21" s="22"/>
      <c r="I21" s="22"/>
      <c r="J21" s="22"/>
      <c r="K21" s="22"/>
      <c r="L21" s="22"/>
      <c r="M21" s="29">
        <f t="shared" si="1"/>
        <v>259600</v>
      </c>
    </row>
    <row r="22" spans="1:13" x14ac:dyDescent="0.25">
      <c r="A22" s="4">
        <v>20</v>
      </c>
      <c r="B22" s="9" t="s">
        <v>14</v>
      </c>
      <c r="C22" s="8" t="s">
        <v>13</v>
      </c>
      <c r="D22" s="2">
        <v>8</v>
      </c>
      <c r="E22" s="2">
        <v>9600</v>
      </c>
      <c r="F22" s="7">
        <v>76800</v>
      </c>
      <c r="G22" s="22"/>
      <c r="H22" s="22"/>
      <c r="I22" s="23">
        <v>7783</v>
      </c>
      <c r="J22" s="22"/>
      <c r="K22" s="22"/>
      <c r="L22" s="22">
        <v>7900</v>
      </c>
      <c r="M22" s="29">
        <f>I22*D22</f>
        <v>62264</v>
      </c>
    </row>
    <row r="23" spans="1:13" x14ac:dyDescent="0.25">
      <c r="A23" s="4">
        <v>21</v>
      </c>
      <c r="B23" s="6" t="s">
        <v>12</v>
      </c>
      <c r="C23" s="5" t="s">
        <v>0</v>
      </c>
      <c r="D23" s="2">
        <v>10</v>
      </c>
      <c r="E23" s="2">
        <v>1800</v>
      </c>
      <c r="F23" s="2">
        <f t="shared" ref="F23:F35" si="2">E23*D23</f>
        <v>18000</v>
      </c>
      <c r="G23" s="22"/>
      <c r="H23" s="22"/>
      <c r="I23" s="22"/>
      <c r="J23" s="22"/>
      <c r="K23" s="22"/>
      <c r="L23" s="23">
        <v>1520</v>
      </c>
      <c r="M23" s="29">
        <f>L23*D23</f>
        <v>15200</v>
      </c>
    </row>
    <row r="24" spans="1:13" x14ac:dyDescent="0.25">
      <c r="A24" s="4">
        <v>22</v>
      </c>
      <c r="B24" s="6" t="s">
        <v>11</v>
      </c>
      <c r="C24" s="5" t="s">
        <v>0</v>
      </c>
      <c r="D24" s="2">
        <v>10</v>
      </c>
      <c r="E24" s="2">
        <v>1800</v>
      </c>
      <c r="F24" s="2">
        <f t="shared" si="2"/>
        <v>18000</v>
      </c>
      <c r="G24" s="22"/>
      <c r="H24" s="22"/>
      <c r="I24" s="22"/>
      <c r="J24" s="22"/>
      <c r="K24" s="22"/>
      <c r="L24" s="23">
        <v>1520</v>
      </c>
      <c r="M24" s="29">
        <f t="shared" ref="M24:M25" si="3">L24*D24</f>
        <v>15200</v>
      </c>
    </row>
    <row r="25" spans="1:13" x14ac:dyDescent="0.25">
      <c r="A25" s="4">
        <v>23</v>
      </c>
      <c r="B25" s="6" t="s">
        <v>10</v>
      </c>
      <c r="C25" s="5" t="s">
        <v>0</v>
      </c>
      <c r="D25" s="2">
        <v>10</v>
      </c>
      <c r="E25" s="2">
        <v>1800</v>
      </c>
      <c r="F25" s="2">
        <f t="shared" si="2"/>
        <v>18000</v>
      </c>
      <c r="G25" s="22"/>
      <c r="H25" s="22"/>
      <c r="I25" s="22"/>
      <c r="J25" s="22"/>
      <c r="K25" s="22"/>
      <c r="L25" s="23">
        <v>1520</v>
      </c>
      <c r="M25" s="29">
        <f t="shared" si="3"/>
        <v>15200</v>
      </c>
    </row>
    <row r="26" spans="1:13" x14ac:dyDescent="0.25">
      <c r="A26" s="4">
        <v>24</v>
      </c>
      <c r="B26" s="6" t="s">
        <v>9</v>
      </c>
      <c r="C26" s="5" t="s">
        <v>0</v>
      </c>
      <c r="D26" s="2">
        <v>50</v>
      </c>
      <c r="E26" s="2">
        <v>850</v>
      </c>
      <c r="F26" s="2">
        <f t="shared" si="2"/>
        <v>42500</v>
      </c>
      <c r="G26" s="22"/>
      <c r="H26" s="22"/>
      <c r="I26" s="23">
        <v>800</v>
      </c>
      <c r="J26" s="22"/>
      <c r="K26" s="22"/>
      <c r="L26" s="22"/>
      <c r="M26" s="29">
        <f>I26*D26</f>
        <v>40000</v>
      </c>
    </row>
    <row r="27" spans="1:13" ht="18.600000000000001" customHeight="1" x14ac:dyDescent="0.25">
      <c r="A27" s="4">
        <v>25</v>
      </c>
      <c r="B27" s="6" t="s">
        <v>8</v>
      </c>
      <c r="C27" s="5" t="s">
        <v>0</v>
      </c>
      <c r="D27" s="2">
        <v>1000</v>
      </c>
      <c r="E27" s="2">
        <v>120</v>
      </c>
      <c r="F27" s="2">
        <f t="shared" si="2"/>
        <v>120000</v>
      </c>
      <c r="G27" s="22"/>
      <c r="H27" s="22"/>
      <c r="I27" s="22"/>
      <c r="J27" s="22"/>
      <c r="K27" s="22"/>
      <c r="L27" s="22"/>
    </row>
    <row r="28" spans="1:13" ht="66" x14ac:dyDescent="0.25">
      <c r="A28" s="4">
        <v>26</v>
      </c>
      <c r="B28" s="6" t="s">
        <v>7</v>
      </c>
      <c r="C28" s="5" t="s">
        <v>6</v>
      </c>
      <c r="D28" s="2">
        <v>6000</v>
      </c>
      <c r="E28" s="2">
        <v>320</v>
      </c>
      <c r="F28" s="2">
        <f t="shared" si="2"/>
        <v>1920000</v>
      </c>
      <c r="G28" s="22"/>
      <c r="H28" s="22"/>
      <c r="I28" s="22"/>
      <c r="J28" s="22"/>
      <c r="K28" s="22"/>
      <c r="L28" s="23">
        <v>305</v>
      </c>
      <c r="M28" s="29">
        <f>L28*D28</f>
        <v>1830000</v>
      </c>
    </row>
    <row r="29" spans="1:13" ht="39.6" x14ac:dyDescent="0.25">
      <c r="A29" s="4">
        <v>27</v>
      </c>
      <c r="B29" s="6" t="s">
        <v>5</v>
      </c>
      <c r="C29" s="5" t="s">
        <v>0</v>
      </c>
      <c r="D29" s="2">
        <v>6000</v>
      </c>
      <c r="E29" s="2">
        <v>130</v>
      </c>
      <c r="F29" s="2">
        <f t="shared" si="2"/>
        <v>780000</v>
      </c>
      <c r="G29" s="22"/>
      <c r="H29" s="22"/>
      <c r="I29" s="22"/>
      <c r="J29" s="22"/>
      <c r="K29" s="22"/>
      <c r="L29" s="22"/>
    </row>
    <row r="30" spans="1:13" ht="39.6" x14ac:dyDescent="0.25">
      <c r="A30" s="4">
        <v>28</v>
      </c>
      <c r="B30" s="6" t="s">
        <v>51</v>
      </c>
      <c r="C30" s="5" t="s">
        <v>0</v>
      </c>
      <c r="D30" s="2">
        <v>50</v>
      </c>
      <c r="E30" s="2">
        <v>1576</v>
      </c>
      <c r="F30" s="2">
        <f t="shared" si="2"/>
        <v>78800</v>
      </c>
      <c r="G30" s="22"/>
      <c r="H30" s="22"/>
      <c r="I30" s="22"/>
      <c r="J30" s="22"/>
      <c r="K30" s="22"/>
      <c r="L30" s="23">
        <v>1550</v>
      </c>
      <c r="M30" s="29">
        <f>L30*D30</f>
        <v>77500</v>
      </c>
    </row>
    <row r="31" spans="1:13" ht="39.6" x14ac:dyDescent="0.25">
      <c r="A31" s="4">
        <v>29</v>
      </c>
      <c r="B31" s="6" t="s">
        <v>52</v>
      </c>
      <c r="C31" s="5" t="s">
        <v>0</v>
      </c>
      <c r="D31" s="2">
        <v>50</v>
      </c>
      <c r="E31" s="2">
        <v>360</v>
      </c>
      <c r="F31" s="2">
        <f t="shared" si="2"/>
        <v>18000</v>
      </c>
      <c r="G31" s="22"/>
      <c r="H31" s="22"/>
      <c r="I31" s="22"/>
      <c r="J31" s="22"/>
      <c r="K31" s="22"/>
      <c r="L31" s="23">
        <v>350</v>
      </c>
      <c r="M31" s="29">
        <f>L31*D31</f>
        <v>17500</v>
      </c>
    </row>
    <row r="32" spans="1:13" x14ac:dyDescent="0.25">
      <c r="A32" s="4">
        <v>30</v>
      </c>
      <c r="B32" s="6" t="s">
        <v>4</v>
      </c>
      <c r="C32" s="5" t="s">
        <v>0</v>
      </c>
      <c r="D32" s="2">
        <v>2</v>
      </c>
      <c r="E32" s="2">
        <v>12400</v>
      </c>
      <c r="F32" s="2">
        <f t="shared" si="2"/>
        <v>24800</v>
      </c>
      <c r="G32" s="22"/>
      <c r="H32" s="23">
        <v>6333</v>
      </c>
      <c r="I32" s="22">
        <v>8785</v>
      </c>
      <c r="J32" s="22"/>
      <c r="K32" s="22"/>
      <c r="L32" s="22">
        <v>12000</v>
      </c>
      <c r="M32" s="29">
        <f>H32*D32</f>
        <v>12666</v>
      </c>
    </row>
    <row r="33" spans="1:13" x14ac:dyDescent="0.25">
      <c r="A33" s="4">
        <v>31</v>
      </c>
      <c r="B33" s="6" t="s">
        <v>3</v>
      </c>
      <c r="C33" s="5" t="s">
        <v>0</v>
      </c>
      <c r="D33" s="2">
        <v>5000</v>
      </c>
      <c r="E33" s="2">
        <v>148</v>
      </c>
      <c r="F33" s="2">
        <f t="shared" si="2"/>
        <v>740000</v>
      </c>
      <c r="G33" s="22"/>
      <c r="H33" s="22"/>
      <c r="I33" s="22"/>
      <c r="J33" s="22"/>
      <c r="K33" s="22"/>
      <c r="L33" s="22"/>
    </row>
    <row r="34" spans="1:13" x14ac:dyDescent="0.25">
      <c r="A34" s="4">
        <v>32</v>
      </c>
      <c r="B34" s="3" t="s">
        <v>2</v>
      </c>
      <c r="C34" s="1" t="s">
        <v>0</v>
      </c>
      <c r="D34" s="2">
        <v>3</v>
      </c>
      <c r="E34" s="2">
        <v>800</v>
      </c>
      <c r="F34" s="1">
        <f t="shared" si="2"/>
        <v>2400</v>
      </c>
      <c r="G34" s="22"/>
      <c r="H34" s="22"/>
      <c r="I34" s="22"/>
      <c r="J34" s="22"/>
      <c r="K34" s="22"/>
      <c r="L34" s="22"/>
    </row>
    <row r="35" spans="1:13" x14ac:dyDescent="0.25">
      <c r="A35" s="4">
        <v>34</v>
      </c>
      <c r="B35" s="3" t="s">
        <v>1</v>
      </c>
      <c r="C35" s="1" t="s">
        <v>0</v>
      </c>
      <c r="D35" s="2">
        <v>22000</v>
      </c>
      <c r="E35" s="2">
        <v>80</v>
      </c>
      <c r="F35" s="1">
        <f t="shared" si="2"/>
        <v>1760000</v>
      </c>
      <c r="G35" s="22"/>
      <c r="H35" s="22"/>
      <c r="I35" s="22"/>
      <c r="J35" s="22"/>
      <c r="K35" s="23">
        <v>70</v>
      </c>
      <c r="L35" s="22"/>
      <c r="M35" s="29">
        <f>K35*D35</f>
        <v>1540000</v>
      </c>
    </row>
    <row r="36" spans="1:13" x14ac:dyDescent="0.25">
      <c r="M36" s="29">
        <f>SUM(M6:M35)</f>
        <v>7767055</v>
      </c>
    </row>
  </sheetData>
  <autoFilter ref="G1:L35"/>
  <mergeCells count="1"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7" sqref="A17:F17"/>
    </sheetView>
  </sheetViews>
  <sheetFormatPr defaultRowHeight="14.4" x14ac:dyDescent="0.3"/>
  <cols>
    <col min="2" max="2" width="50.88671875" customWidth="1"/>
    <col min="3" max="3" width="7.6640625" customWidth="1"/>
    <col min="4" max="4" width="8.88671875" style="20"/>
    <col min="5" max="5" width="10.6640625" customWidth="1"/>
    <col min="6" max="6" width="11.21875" customWidth="1"/>
  </cols>
  <sheetData>
    <row r="1" spans="1:6" x14ac:dyDescent="0.3">
      <c r="B1" s="31" t="s">
        <v>49</v>
      </c>
      <c r="C1" s="31"/>
      <c r="D1" s="31"/>
      <c r="E1" s="31"/>
    </row>
    <row r="3" spans="1:6" x14ac:dyDescent="0.3">
      <c r="A3" s="4">
        <v>1</v>
      </c>
      <c r="B3" s="9" t="s">
        <v>33</v>
      </c>
      <c r="C3" s="14" t="s">
        <v>0</v>
      </c>
      <c r="D3" s="19">
        <v>10</v>
      </c>
      <c r="E3" s="12">
        <v>400</v>
      </c>
      <c r="F3" s="11">
        <f t="shared" ref="F3:F19" si="0">E3*D3</f>
        <v>4000</v>
      </c>
    </row>
    <row r="4" spans="1:6" ht="52.8" x14ac:dyDescent="0.3">
      <c r="A4" s="4">
        <v>2</v>
      </c>
      <c r="B4" s="9" t="s">
        <v>32</v>
      </c>
      <c r="C4" s="14" t="s">
        <v>0</v>
      </c>
      <c r="D4" s="19">
        <v>40</v>
      </c>
      <c r="E4" s="12">
        <v>7800</v>
      </c>
      <c r="F4" s="11">
        <f t="shared" si="0"/>
        <v>312000</v>
      </c>
    </row>
    <row r="5" spans="1:6" x14ac:dyDescent="0.3">
      <c r="A5" s="4">
        <v>3</v>
      </c>
      <c r="B5" s="9" t="s">
        <v>31</v>
      </c>
      <c r="C5" s="14" t="s">
        <v>0</v>
      </c>
      <c r="D5" s="19">
        <v>200</v>
      </c>
      <c r="E5" s="12">
        <v>17500</v>
      </c>
      <c r="F5" s="11">
        <f t="shared" si="0"/>
        <v>3500000</v>
      </c>
    </row>
    <row r="6" spans="1:6" ht="26.4" x14ac:dyDescent="0.3">
      <c r="A6" s="4">
        <v>4</v>
      </c>
      <c r="B6" s="9" t="s">
        <v>30</v>
      </c>
      <c r="C6" s="14" t="s">
        <v>0</v>
      </c>
      <c r="D6" s="2">
        <v>20</v>
      </c>
      <c r="E6" s="12">
        <v>45000</v>
      </c>
      <c r="F6" s="11">
        <f t="shared" si="0"/>
        <v>900000</v>
      </c>
    </row>
    <row r="7" spans="1:6" x14ac:dyDescent="0.3">
      <c r="A7" s="4">
        <v>5</v>
      </c>
      <c r="B7" s="6" t="s">
        <v>53</v>
      </c>
      <c r="C7" s="5" t="s">
        <v>0</v>
      </c>
      <c r="D7" s="2">
        <v>7000</v>
      </c>
      <c r="E7" s="2">
        <v>17.57</v>
      </c>
      <c r="F7" s="2">
        <f t="shared" si="0"/>
        <v>122990</v>
      </c>
    </row>
    <row r="8" spans="1:6" x14ac:dyDescent="0.3">
      <c r="A8" s="4">
        <v>6</v>
      </c>
      <c r="B8" s="6" t="s">
        <v>28</v>
      </c>
      <c r="C8" s="5" t="s">
        <v>0</v>
      </c>
      <c r="D8" s="2">
        <v>20000</v>
      </c>
      <c r="E8" s="2">
        <v>11.8</v>
      </c>
      <c r="F8" s="2">
        <f t="shared" si="0"/>
        <v>236000</v>
      </c>
    </row>
    <row r="9" spans="1:6" x14ac:dyDescent="0.3">
      <c r="A9" s="4">
        <v>7</v>
      </c>
      <c r="B9" s="6" t="s">
        <v>27</v>
      </c>
      <c r="C9" s="5" t="s">
        <v>0</v>
      </c>
      <c r="D9" s="2">
        <v>12000</v>
      </c>
      <c r="E9" s="2">
        <v>10.09</v>
      </c>
      <c r="F9" s="2">
        <f t="shared" si="0"/>
        <v>121080</v>
      </c>
    </row>
    <row r="10" spans="1:6" x14ac:dyDescent="0.3">
      <c r="A10" s="4">
        <v>8</v>
      </c>
      <c r="B10" s="6" t="s">
        <v>26</v>
      </c>
      <c r="C10" s="5" t="s">
        <v>0</v>
      </c>
      <c r="D10" s="2">
        <v>20</v>
      </c>
      <c r="E10" s="2">
        <v>10000</v>
      </c>
      <c r="F10" s="2">
        <f t="shared" si="0"/>
        <v>200000</v>
      </c>
    </row>
    <row r="11" spans="1:6" x14ac:dyDescent="0.3">
      <c r="A11" s="4">
        <v>9</v>
      </c>
      <c r="B11" s="6" t="s">
        <v>25</v>
      </c>
      <c r="C11" s="5" t="s">
        <v>0</v>
      </c>
      <c r="D11" s="2">
        <v>5</v>
      </c>
      <c r="E11" s="2">
        <v>9500</v>
      </c>
      <c r="F11" s="2">
        <f t="shared" si="0"/>
        <v>47500</v>
      </c>
    </row>
    <row r="12" spans="1:6" x14ac:dyDescent="0.3">
      <c r="A12" s="4">
        <v>10</v>
      </c>
      <c r="B12" s="6" t="s">
        <v>24</v>
      </c>
      <c r="C12" s="5" t="s">
        <v>0</v>
      </c>
      <c r="D12" s="2">
        <v>5600</v>
      </c>
      <c r="E12" s="2">
        <v>22</v>
      </c>
      <c r="F12" s="2">
        <f t="shared" si="0"/>
        <v>123200</v>
      </c>
    </row>
    <row r="13" spans="1:6" x14ac:dyDescent="0.3">
      <c r="A13" s="4">
        <v>11</v>
      </c>
      <c r="B13" s="10" t="s">
        <v>23</v>
      </c>
      <c r="C13" s="2" t="s">
        <v>17</v>
      </c>
      <c r="D13" s="2">
        <v>25</v>
      </c>
      <c r="E13" s="2">
        <v>2500</v>
      </c>
      <c r="F13" s="2">
        <f t="shared" si="0"/>
        <v>62500</v>
      </c>
    </row>
    <row r="14" spans="1:6" ht="26.4" x14ac:dyDescent="0.3">
      <c r="A14" s="4">
        <v>12</v>
      </c>
      <c r="B14" s="10" t="s">
        <v>22</v>
      </c>
      <c r="C14" s="2" t="s">
        <v>15</v>
      </c>
      <c r="D14" s="2">
        <v>1</v>
      </c>
      <c r="E14" s="2">
        <v>88000</v>
      </c>
      <c r="F14" s="2">
        <f t="shared" si="0"/>
        <v>88000</v>
      </c>
    </row>
    <row r="15" spans="1:6" ht="26.4" x14ac:dyDescent="0.3">
      <c r="A15" s="4">
        <v>13</v>
      </c>
      <c r="B15" s="10" t="s">
        <v>21</v>
      </c>
      <c r="C15" s="2" t="s">
        <v>20</v>
      </c>
      <c r="D15" s="2">
        <v>70</v>
      </c>
      <c r="E15" s="2">
        <v>67500</v>
      </c>
      <c r="F15" s="2">
        <f t="shared" si="0"/>
        <v>4725000</v>
      </c>
    </row>
    <row r="16" spans="1:6" ht="39.6" x14ac:dyDescent="0.3">
      <c r="A16" s="4">
        <v>14</v>
      </c>
      <c r="B16" s="6" t="s">
        <v>5</v>
      </c>
      <c r="C16" s="5" t="s">
        <v>0</v>
      </c>
      <c r="D16" s="2">
        <v>6000</v>
      </c>
      <c r="E16" s="2">
        <v>130</v>
      </c>
      <c r="F16" s="2">
        <f t="shared" si="0"/>
        <v>780000</v>
      </c>
    </row>
    <row r="17" spans="1:6" x14ac:dyDescent="0.3">
      <c r="A17" s="32">
        <v>15</v>
      </c>
      <c r="B17" s="36" t="s">
        <v>3</v>
      </c>
      <c r="C17" s="37" t="s">
        <v>0</v>
      </c>
      <c r="D17" s="35">
        <v>5000</v>
      </c>
      <c r="E17" s="35">
        <v>148</v>
      </c>
      <c r="F17" s="35">
        <f t="shared" si="0"/>
        <v>740000</v>
      </c>
    </row>
    <row r="18" spans="1:6" x14ac:dyDescent="0.3">
      <c r="A18" s="32">
        <v>16</v>
      </c>
      <c r="B18" s="33" t="s">
        <v>2</v>
      </c>
      <c r="C18" s="34" t="s">
        <v>0</v>
      </c>
      <c r="D18" s="35">
        <v>3</v>
      </c>
      <c r="E18" s="35">
        <v>800</v>
      </c>
      <c r="F18" s="34">
        <f t="shared" si="0"/>
        <v>2400</v>
      </c>
    </row>
    <row r="19" spans="1:6" s="21" customFormat="1" ht="13.2" x14ac:dyDescent="0.25">
      <c r="A19" s="32">
        <v>17</v>
      </c>
      <c r="B19" s="36" t="s">
        <v>8</v>
      </c>
      <c r="C19" s="37" t="s">
        <v>0</v>
      </c>
      <c r="D19" s="35">
        <v>1000</v>
      </c>
      <c r="E19" s="35">
        <v>120</v>
      </c>
      <c r="F19" s="35">
        <f t="shared" si="0"/>
        <v>120000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dcterms:created xsi:type="dcterms:W3CDTF">2019-04-03T11:09:58Z</dcterms:created>
  <dcterms:modified xsi:type="dcterms:W3CDTF">2019-04-19T08:18:28Z</dcterms:modified>
</cp:coreProperties>
</file>