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3256" windowHeight="11748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Лист1!$A$1:$I$1</definedName>
  </definedNames>
  <calcPr calcId="145621"/>
</workbook>
</file>

<file path=xl/calcChain.xml><?xml version="1.0" encoding="utf-8"?>
<calcChain xmlns="http://schemas.openxmlformats.org/spreadsheetml/2006/main">
  <c r="O8" i="1" l="1"/>
  <c r="O33" i="1" l="1"/>
  <c r="O32" i="1"/>
  <c r="O31" i="1"/>
  <c r="O30" i="1"/>
  <c r="O29" i="1"/>
  <c r="O28" i="1"/>
  <c r="O27" i="1"/>
  <c r="O26" i="1"/>
  <c r="O25" i="1"/>
  <c r="O24" i="1"/>
  <c r="O23" i="1"/>
  <c r="O22" i="1"/>
  <c r="O14" i="1"/>
  <c r="O10" i="1"/>
  <c r="O7" i="1"/>
  <c r="O6" i="1"/>
  <c r="O5" i="1"/>
  <c r="O4" i="1"/>
  <c r="O2" i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1" i="3" l="1"/>
</calcChain>
</file>

<file path=xl/sharedStrings.xml><?xml version="1.0" encoding="utf-8"?>
<sst xmlns="http://schemas.openxmlformats.org/spreadsheetml/2006/main" count="317" uniqueCount="189">
  <si>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</si>
  <si>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</si>
  <si>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</si>
  <si>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</si>
  <si>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</si>
  <si>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</si>
  <si>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</si>
  <si>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</si>
  <si>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</si>
  <si>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</si>
  <si>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</si>
  <si>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</si>
  <si>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</si>
  <si>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</si>
  <si>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</si>
  <si>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</si>
  <si>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</si>
  <si>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</si>
  <si>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</si>
  <si>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</si>
  <si>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</si>
  <si>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</si>
  <si>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</si>
  <si>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</si>
  <si>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</si>
  <si>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</si>
  <si>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</si>
  <si>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</si>
  <si>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</si>
  <si>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</si>
  <si>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</si>
  <si>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</si>
  <si>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</si>
  <si>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</si>
  <si>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</si>
  <si>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</si>
  <si>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</si>
  <si>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</si>
  <si>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</si>
  <si>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</si>
  <si>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</si>
  <si>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</si>
  <si>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</si>
  <si>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</si>
  <si>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</si>
  <si>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</si>
  <si>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</si>
  <si>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</si>
  <si>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</si>
  <si>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</si>
  <si>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</si>
  <si>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</si>
  <si>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</si>
  <si>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</si>
  <si>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</si>
  <si>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</si>
  <si>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</si>
  <si>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</si>
  <si>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</si>
  <si>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</si>
  <si>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</si>
  <si>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</si>
  <si>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</si>
  <si>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</si>
  <si>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</si>
  <si>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</si>
  <si>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</si>
  <si>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</si>
  <si>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</si>
  <si>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</si>
  <si>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</si>
  <si>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</si>
  <si>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</si>
  <si>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</si>
  <si>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</si>
  <si>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</si>
  <si>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</si>
  <si>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</si>
  <si>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</si>
  <si>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</si>
  <si>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</si>
  <si>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</si>
  <si>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</si>
  <si>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</si>
  <si>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</si>
  <si>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</si>
  <si>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</si>
  <si>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</si>
  <si>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</si>
  <si>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</si>
  <si>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</si>
  <si>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</si>
  <si>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</si>
  <si>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</si>
  <si>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</si>
  <si>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</si>
  <si>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</si>
  <si>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</si>
  <si>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</si>
  <si>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</si>
  <si>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</si>
  <si>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</si>
  <si>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</si>
  <si>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</si>
  <si>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</si>
  <si>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</si>
  <si>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</si>
  <si>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</si>
  <si>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</si>
  <si>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</si>
  <si>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</si>
  <si>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</si>
  <si>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</si>
  <si>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</si>
  <si>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</si>
  <si>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</si>
  <si>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</si>
  <si>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</si>
  <si>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</si>
  <si>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</si>
  <si>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</si>
  <si>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</si>
  <si>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</si>
  <si>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</si>
  <si>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</si>
  <si>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</si>
  <si>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</si>
  <si>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</si>
  <si>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</si>
  <si>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</si>
  <si>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</si>
  <si>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</si>
  <si>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</si>
  <si>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</si>
  <si>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</si>
  <si>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</si>
  <si>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</si>
  <si>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</si>
  <si>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</si>
  <si>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</si>
  <si>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</si>
  <si>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</si>
  <si>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</si>
  <si>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Амброксол</t>
  </si>
  <si>
    <t>Раствор для небулайзера</t>
  </si>
  <si>
    <t>ампула</t>
  </si>
  <si>
    <t xml:space="preserve">Валсартан +амлодипин </t>
  </si>
  <si>
    <t>таблетка, 160/10 мг</t>
  </si>
  <si>
    <t>Дисоль</t>
  </si>
  <si>
    <t>Жировые эмульсии (Липофундин)</t>
  </si>
  <si>
    <t>эмульсия для внутривенных инфузий 10 % по 500 мл</t>
  </si>
  <si>
    <t>Микофеноловая кислота</t>
  </si>
  <si>
    <t>капсулы 250 мг</t>
  </si>
  <si>
    <t>Мометазон</t>
  </si>
  <si>
    <t>мазь 30 г</t>
  </si>
  <si>
    <t>Изосорбида мононитрат (Моносан )</t>
  </si>
  <si>
    <t>таблетки, покрытые пленочной оболочкой 20 мг</t>
  </si>
  <si>
    <t>Парацетамол раствор для инфузий 10мг/мл</t>
  </si>
  <si>
    <t>раствор для инфузий 10мг/мл</t>
  </si>
  <si>
    <t>Периндоприл</t>
  </si>
  <si>
    <t>таблетки, покрытые  оболочкой 10 мг</t>
  </si>
  <si>
    <t xml:space="preserve">Сакубитрил /валсартан </t>
  </si>
  <si>
    <t>таблетка, 100 мг</t>
  </si>
  <si>
    <t>таблетка, 50 мг</t>
  </si>
  <si>
    <t>Силденафил</t>
  </si>
  <si>
    <t>Комплекс аминокислот (Стерофундин)</t>
  </si>
  <si>
    <t>раствор для инфузий, 500 мл</t>
  </si>
  <si>
    <t>Комплекс аминокислот (Аминоплазмаль)</t>
  </si>
  <si>
    <t>раствор для инфузий, 0,1, 500мл</t>
  </si>
  <si>
    <t>раствор для инфузий, 5%,  500мл</t>
  </si>
  <si>
    <t>Транексамовая кислота</t>
  </si>
  <si>
    <t>Фенотерола гидробромид + Ипратропия гидробромид</t>
  </si>
  <si>
    <t>аэрозоль для ингаляций дозированный 10 мл</t>
  </si>
  <si>
    <t xml:space="preserve">раствор для инъекций 1мг/мл
</t>
  </si>
  <si>
    <t>раствор для инфузий 400 мл м№1</t>
  </si>
  <si>
    <t>таблетки, покрытые пле- ночной оболочкой 7,5 мг №10</t>
  </si>
  <si>
    <t>раствор для инъекций 100 мг/мл, 5 мл №10</t>
  </si>
  <si>
    <t>таблетки подъязычные 0,5 мг №40</t>
  </si>
  <si>
    <t>таблетки, покрытые обо- лочкой, 20 мг №50</t>
  </si>
  <si>
    <t>раствор для инъекций 2% по 2 мл №10</t>
  </si>
  <si>
    <t>таблетки, покрытые  оболочкой 50 мг №12</t>
  </si>
  <si>
    <t>раствор для внутривенного введения 500 мг/мл, 5 мл №10</t>
  </si>
  <si>
    <t>ТОО "FAM.ALLIANCE"</t>
  </si>
  <si>
    <t>ТОО "Гелика"</t>
  </si>
  <si>
    <t>ТОО "AVCARE LTD"</t>
  </si>
  <si>
    <t>ТОО "INKAR"</t>
  </si>
  <si>
    <t>ТОО "GT Pharma"</t>
  </si>
  <si>
    <t>ТОО "КФК Медсервис плюс"</t>
  </si>
  <si>
    <t>Не состоялся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</si>
</sst>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0" fillId="2" borderId="0" xfId="0" applyNumberFormat="1" applyFont="1" applyFill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4" fontId="10" fillId="9" borderId="1" xfId="0" applyNumberFormat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center" vertical="top"/>
    </xf>
    <xf numFmtId="165" fontId="9" fillId="10" borderId="1" xfId="0" applyNumberFormat="1" applyFont="1" applyFill="1" applyBorder="1" applyAlignment="1">
      <alignment horizontal="right" vertical="top"/>
    </xf>
    <xf numFmtId="4" fontId="9" fillId="10" borderId="1" xfId="0" applyNumberFormat="1" applyFont="1" applyFill="1" applyBorder="1" applyAlignment="1">
      <alignment horizontal="center" vertical="top" wrapText="1"/>
    </xf>
    <xf numFmtId="0" fontId="10" fillId="10" borderId="0" xfId="0" applyFont="1" applyFill="1"/>
    <xf numFmtId="0" fontId="9" fillId="10" borderId="0" xfId="0" applyFont="1" applyFill="1" applyAlignment="1">
      <alignment vertical="top"/>
    </xf>
    <xf numFmtId="0" fontId="9" fillId="10" borderId="3" xfId="0" applyFont="1" applyFill="1" applyBorder="1" applyAlignment="1">
      <alignment horizontal="center" vertical="top"/>
    </xf>
    <xf numFmtId="165" fontId="9" fillId="10" borderId="0" xfId="0" applyNumberFormat="1" applyFont="1" applyFill="1" applyAlignment="1">
      <alignment horizontal="right" vertical="top"/>
    </xf>
    <xf numFmtId="4" fontId="10" fillId="10" borderId="2" xfId="0" applyNumberFormat="1" applyFont="1" applyFill="1" applyBorder="1" applyAlignment="1">
      <alignment horizontal="center" vertical="center" wrapText="1"/>
    </xf>
    <xf numFmtId="4" fontId="10" fillId="10" borderId="4" xfId="0" applyNumberFormat="1" applyFont="1" applyFill="1" applyBorder="1" applyAlignment="1">
      <alignment horizontal="center" vertical="center" wrapText="1"/>
    </xf>
    <xf numFmtId="4" fontId="10" fillId="1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90" zoomScaleNormal="90" workbookViewId="0"/>
  </sheetViews>
  <sheetFormatPr defaultColWidth="8.88671875" defaultRowHeight="13.2" x14ac:dyDescent="0.25"/>
  <cols>
    <col min="1" max="1" width="4.88671875" style="32" customWidth="1"/>
    <col min="2" max="2" width="30" style="33" customWidth="1"/>
    <col min="3" max="3" width="45.109375" style="31" customWidth="1"/>
    <col min="4" max="4" width="8.5546875" style="32" customWidth="1"/>
    <col min="5" max="5" width="9.44140625" style="34" customWidth="1"/>
    <col min="6" max="6" width="10.44140625" style="35" customWidth="1"/>
    <col min="7" max="7" width="14.109375" style="36" customWidth="1"/>
    <col min="8" max="8" width="16.44140625" style="16" customWidth="1"/>
    <col min="9" max="9" width="10.21875" style="16" customWidth="1"/>
    <col min="10" max="10" width="9.88671875" style="31" customWidth="1"/>
    <col min="11" max="11" width="11.33203125" style="31" bestFit="1" customWidth="1"/>
    <col min="12" max="12" width="9.88671875" style="31" bestFit="1" customWidth="1"/>
    <col min="13" max="13" width="12.21875" style="31" customWidth="1"/>
    <col min="14" max="14" width="8.88671875" style="31"/>
    <col min="15" max="15" width="10.5546875" style="31" hidden="1" customWidth="1"/>
    <col min="16" max="16384" width="8.88671875" style="31"/>
  </cols>
  <sheetData>
    <row r="1" spans="1:15" ht="39.6" x14ac:dyDescent="0.25">
      <c r="A1" s="28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37" t="s">
        <v>182</v>
      </c>
      <c r="I1" s="38" t="s">
        <v>183</v>
      </c>
      <c r="J1" s="47" t="s">
        <v>184</v>
      </c>
      <c r="K1" s="48" t="s">
        <v>185</v>
      </c>
      <c r="L1" s="49" t="s">
        <v>186</v>
      </c>
      <c r="M1" s="50" t="s">
        <v>187</v>
      </c>
    </row>
    <row r="2" spans="1:15" x14ac:dyDescent="0.25">
      <c r="A2" s="40">
        <v>1</v>
      </c>
      <c r="B2" s="39" t="s">
        <v>143</v>
      </c>
      <c r="C2" s="39" t="s">
        <v>144</v>
      </c>
      <c r="D2" s="41" t="s">
        <v>73</v>
      </c>
      <c r="E2" s="41">
        <v>52</v>
      </c>
      <c r="F2" s="42">
        <v>670.04</v>
      </c>
      <c r="G2" s="43">
        <f>E2*F2</f>
        <v>34842.080000000002</v>
      </c>
      <c r="H2" s="37"/>
      <c r="I2" s="38"/>
      <c r="J2" s="47"/>
      <c r="K2" s="48"/>
      <c r="L2" s="49"/>
      <c r="M2" s="52">
        <v>28600</v>
      </c>
      <c r="O2" s="16">
        <f>M2-G2</f>
        <v>-6242.0800000000017</v>
      </c>
    </row>
    <row r="3" spans="1:15" ht="14.4" customHeight="1" x14ac:dyDescent="0.25">
      <c r="A3" s="40">
        <v>2</v>
      </c>
      <c r="B3" s="39" t="s">
        <v>11</v>
      </c>
      <c r="C3" s="39" t="s">
        <v>12</v>
      </c>
      <c r="D3" s="41" t="s">
        <v>13</v>
      </c>
      <c r="E3" s="41">
        <v>500</v>
      </c>
      <c r="F3" s="42">
        <v>52.62</v>
      </c>
      <c r="G3" s="43">
        <f t="shared" ref="G3:G34" si="0">E3*F3</f>
        <v>26310</v>
      </c>
      <c r="H3" s="67" t="s">
        <v>188</v>
      </c>
      <c r="I3" s="68"/>
      <c r="J3" s="68"/>
      <c r="K3" s="68"/>
      <c r="L3" s="68"/>
      <c r="M3" s="69"/>
    </row>
    <row r="4" spans="1:15" ht="15" customHeight="1" x14ac:dyDescent="0.25">
      <c r="A4" s="40">
        <v>3</v>
      </c>
      <c r="B4" s="39" t="s">
        <v>19</v>
      </c>
      <c r="C4" s="39" t="s">
        <v>173</v>
      </c>
      <c r="D4" s="41" t="s">
        <v>145</v>
      </c>
      <c r="E4" s="41">
        <v>350</v>
      </c>
      <c r="F4" s="42">
        <v>104.88</v>
      </c>
      <c r="G4" s="43">
        <f t="shared" si="0"/>
        <v>36708</v>
      </c>
      <c r="H4" s="52">
        <v>31500</v>
      </c>
      <c r="I4" s="38"/>
      <c r="J4" s="47"/>
      <c r="K4" s="48"/>
      <c r="L4" s="49"/>
      <c r="M4" s="50"/>
      <c r="O4" s="16">
        <f>H4-G4</f>
        <v>-5208</v>
      </c>
    </row>
    <row r="5" spans="1:15" x14ac:dyDescent="0.25">
      <c r="A5" s="40">
        <v>4</v>
      </c>
      <c r="B5" s="39" t="s">
        <v>21</v>
      </c>
      <c r="C5" s="39" t="s">
        <v>22</v>
      </c>
      <c r="D5" s="41" t="s">
        <v>16</v>
      </c>
      <c r="E5" s="41">
        <v>4500</v>
      </c>
      <c r="F5" s="42">
        <v>88.36</v>
      </c>
      <c r="G5" s="43">
        <f t="shared" si="0"/>
        <v>397620</v>
      </c>
      <c r="H5" s="37">
        <v>396000</v>
      </c>
      <c r="I5" s="38"/>
      <c r="J5" s="47"/>
      <c r="K5" s="48"/>
      <c r="L5" s="49"/>
      <c r="M5" s="52">
        <v>256500</v>
      </c>
      <c r="O5" s="16">
        <f>M5-G5</f>
        <v>-141120</v>
      </c>
    </row>
    <row r="6" spans="1:15" x14ac:dyDescent="0.25">
      <c r="A6" s="40">
        <v>5</v>
      </c>
      <c r="B6" s="39" t="s">
        <v>21</v>
      </c>
      <c r="C6" s="39" t="s">
        <v>23</v>
      </c>
      <c r="D6" s="41" t="s">
        <v>16</v>
      </c>
      <c r="E6" s="41">
        <v>800</v>
      </c>
      <c r="F6" s="42">
        <v>110.44</v>
      </c>
      <c r="G6" s="43">
        <f t="shared" si="0"/>
        <v>88352</v>
      </c>
      <c r="H6" s="37"/>
      <c r="I6" s="38"/>
      <c r="J6" s="47"/>
      <c r="K6" s="48"/>
      <c r="L6" s="49"/>
      <c r="M6" s="52">
        <v>55200</v>
      </c>
      <c r="O6" s="16">
        <f>M6-G6</f>
        <v>-33152</v>
      </c>
    </row>
    <row r="7" spans="1:15" x14ac:dyDescent="0.25">
      <c r="A7" s="40">
        <v>6</v>
      </c>
      <c r="B7" s="39" t="s">
        <v>146</v>
      </c>
      <c r="C7" s="39" t="s">
        <v>147</v>
      </c>
      <c r="D7" s="41" t="s">
        <v>16</v>
      </c>
      <c r="E7" s="41">
        <v>300</v>
      </c>
      <c r="F7" s="42">
        <v>123.16</v>
      </c>
      <c r="G7" s="43">
        <f t="shared" si="0"/>
        <v>36948</v>
      </c>
      <c r="H7" s="52">
        <v>36600</v>
      </c>
      <c r="I7" s="38"/>
      <c r="J7" s="47"/>
      <c r="K7" s="48"/>
      <c r="L7" s="49"/>
      <c r="M7" s="50"/>
      <c r="O7" s="16">
        <f>H7-G7</f>
        <v>-348</v>
      </c>
    </row>
    <row r="8" spans="1:15" x14ac:dyDescent="0.25">
      <c r="A8" s="40">
        <v>7</v>
      </c>
      <c r="B8" s="44" t="s">
        <v>31</v>
      </c>
      <c r="C8" s="44" t="s">
        <v>32</v>
      </c>
      <c r="D8" s="41" t="s">
        <v>33</v>
      </c>
      <c r="E8" s="41">
        <v>30</v>
      </c>
      <c r="F8" s="42">
        <v>200.86</v>
      </c>
      <c r="G8" s="43">
        <f t="shared" si="0"/>
        <v>6025.8</v>
      </c>
      <c r="H8" s="37">
        <v>6000</v>
      </c>
      <c r="I8" s="38"/>
      <c r="J8" s="47"/>
      <c r="K8" s="48"/>
      <c r="L8" s="49"/>
      <c r="M8" s="52">
        <v>5250</v>
      </c>
      <c r="N8" s="51"/>
      <c r="O8" s="16">
        <f>M8-G8</f>
        <v>-775.80000000000018</v>
      </c>
    </row>
    <row r="9" spans="1:15" s="58" customFormat="1" x14ac:dyDescent="0.25">
      <c r="A9" s="53">
        <v>8</v>
      </c>
      <c r="B9" s="54" t="s">
        <v>148</v>
      </c>
      <c r="C9" s="54" t="s">
        <v>174</v>
      </c>
      <c r="D9" s="55" t="s">
        <v>73</v>
      </c>
      <c r="E9" s="55">
        <v>3</v>
      </c>
      <c r="F9" s="56">
        <v>246.92</v>
      </c>
      <c r="G9" s="57">
        <f t="shared" si="0"/>
        <v>740.76</v>
      </c>
      <c r="H9" s="62" t="s">
        <v>188</v>
      </c>
      <c r="I9" s="63"/>
      <c r="J9" s="63"/>
      <c r="K9" s="63"/>
      <c r="L9" s="63"/>
      <c r="M9" s="64"/>
    </row>
    <row r="10" spans="1:15" ht="15.6" customHeight="1" x14ac:dyDescent="0.25">
      <c r="A10" s="40">
        <v>9</v>
      </c>
      <c r="B10" s="45" t="s">
        <v>38</v>
      </c>
      <c r="C10" s="39" t="s">
        <v>175</v>
      </c>
      <c r="D10" s="41" t="s">
        <v>16</v>
      </c>
      <c r="E10" s="41">
        <v>90</v>
      </c>
      <c r="F10" s="42">
        <v>67.819999999999993</v>
      </c>
      <c r="G10" s="43">
        <f t="shared" si="0"/>
        <v>6103.7999999999993</v>
      </c>
      <c r="H10" s="37"/>
      <c r="I10" s="38"/>
      <c r="J10" s="47"/>
      <c r="K10" s="48"/>
      <c r="L10" s="49"/>
      <c r="M10" s="52">
        <v>5940</v>
      </c>
      <c r="O10" s="16">
        <f>M10-G10</f>
        <v>-163.79999999999927</v>
      </c>
    </row>
    <row r="11" spans="1:15" s="58" customFormat="1" x14ac:dyDescent="0.25">
      <c r="A11" s="53">
        <v>10</v>
      </c>
      <c r="B11" s="59" t="s">
        <v>149</v>
      </c>
      <c r="C11" s="54" t="s">
        <v>150</v>
      </c>
      <c r="D11" s="60" t="s">
        <v>73</v>
      </c>
      <c r="E11" s="55">
        <v>20</v>
      </c>
      <c r="F11" s="56">
        <v>2530.12</v>
      </c>
      <c r="G11" s="57">
        <f t="shared" si="0"/>
        <v>50602.399999999994</v>
      </c>
      <c r="H11" s="62" t="s">
        <v>188</v>
      </c>
      <c r="I11" s="63"/>
      <c r="J11" s="63"/>
      <c r="K11" s="63"/>
      <c r="L11" s="63"/>
      <c r="M11" s="64"/>
    </row>
    <row r="12" spans="1:15" s="58" customFormat="1" x14ac:dyDescent="0.25">
      <c r="A12" s="53">
        <v>11</v>
      </c>
      <c r="B12" s="54" t="s">
        <v>43</v>
      </c>
      <c r="C12" s="54" t="s">
        <v>176</v>
      </c>
      <c r="D12" s="55" t="s">
        <v>145</v>
      </c>
      <c r="E12" s="55">
        <v>300</v>
      </c>
      <c r="F12" s="56">
        <v>28.81</v>
      </c>
      <c r="G12" s="57">
        <f t="shared" si="0"/>
        <v>8643</v>
      </c>
      <c r="H12" s="62" t="s">
        <v>188</v>
      </c>
      <c r="I12" s="63"/>
      <c r="J12" s="63"/>
      <c r="K12" s="63"/>
      <c r="L12" s="63"/>
      <c r="M12" s="64"/>
    </row>
    <row r="13" spans="1:15" s="58" customFormat="1" x14ac:dyDescent="0.25">
      <c r="A13" s="53">
        <v>12</v>
      </c>
      <c r="B13" s="54" t="s">
        <v>47</v>
      </c>
      <c r="C13" s="54" t="s">
        <v>48</v>
      </c>
      <c r="D13" s="55" t="s">
        <v>16</v>
      </c>
      <c r="E13" s="55">
        <v>1000</v>
      </c>
      <c r="F13" s="56">
        <v>50.62</v>
      </c>
      <c r="G13" s="57">
        <f t="shared" si="0"/>
        <v>50620</v>
      </c>
      <c r="H13" s="62" t="s">
        <v>188</v>
      </c>
      <c r="I13" s="63"/>
      <c r="J13" s="63"/>
      <c r="K13" s="63"/>
      <c r="L13" s="63"/>
      <c r="M13" s="64"/>
    </row>
    <row r="14" spans="1:15" x14ac:dyDescent="0.25">
      <c r="A14" s="40">
        <v>13</v>
      </c>
      <c r="B14" s="39" t="s">
        <v>64</v>
      </c>
      <c r="C14" s="39" t="s">
        <v>65</v>
      </c>
      <c r="D14" s="41" t="s">
        <v>16</v>
      </c>
      <c r="E14" s="41">
        <v>4300</v>
      </c>
      <c r="F14" s="42">
        <v>50.57</v>
      </c>
      <c r="G14" s="43">
        <f t="shared" si="0"/>
        <v>217451</v>
      </c>
      <c r="H14" s="37">
        <v>215000</v>
      </c>
      <c r="I14" s="38"/>
      <c r="J14" s="47"/>
      <c r="K14" s="52">
        <v>189200</v>
      </c>
      <c r="L14" s="49"/>
      <c r="M14" s="50"/>
      <c r="O14" s="16">
        <f>K14-G14</f>
        <v>-28251</v>
      </c>
    </row>
    <row r="15" spans="1:15" s="58" customFormat="1" x14ac:dyDescent="0.25">
      <c r="A15" s="53">
        <v>14</v>
      </c>
      <c r="B15" s="54" t="s">
        <v>151</v>
      </c>
      <c r="C15" s="54" t="s">
        <v>152</v>
      </c>
      <c r="D15" s="55" t="s">
        <v>13</v>
      </c>
      <c r="E15" s="55">
        <v>6000</v>
      </c>
      <c r="F15" s="56">
        <v>114.02</v>
      </c>
      <c r="G15" s="57">
        <f t="shared" si="0"/>
        <v>684120</v>
      </c>
      <c r="H15" s="62" t="s">
        <v>188</v>
      </c>
      <c r="I15" s="63"/>
      <c r="J15" s="63"/>
      <c r="K15" s="63"/>
      <c r="L15" s="63"/>
      <c r="M15" s="64"/>
    </row>
    <row r="16" spans="1:15" s="58" customFormat="1" x14ac:dyDescent="0.25">
      <c r="A16" s="53">
        <v>15</v>
      </c>
      <c r="B16" s="54" t="s">
        <v>153</v>
      </c>
      <c r="C16" s="54" t="s">
        <v>154</v>
      </c>
      <c r="D16" s="55" t="s">
        <v>33</v>
      </c>
      <c r="E16" s="55">
        <v>5</v>
      </c>
      <c r="F16" s="56">
        <v>1099.28</v>
      </c>
      <c r="G16" s="57">
        <f t="shared" si="0"/>
        <v>5496.4</v>
      </c>
      <c r="H16" s="62" t="s">
        <v>188</v>
      </c>
      <c r="I16" s="63"/>
      <c r="J16" s="63"/>
      <c r="K16" s="63"/>
      <c r="L16" s="63"/>
      <c r="M16" s="64"/>
    </row>
    <row r="17" spans="1:15" s="58" customFormat="1" ht="18" customHeight="1" x14ac:dyDescent="0.25">
      <c r="A17" s="53">
        <v>16</v>
      </c>
      <c r="B17" s="54" t="s">
        <v>155</v>
      </c>
      <c r="C17" s="54" t="s">
        <v>156</v>
      </c>
      <c r="D17" s="55" t="s">
        <v>16</v>
      </c>
      <c r="E17" s="55">
        <v>100</v>
      </c>
      <c r="F17" s="56">
        <v>17.62</v>
      </c>
      <c r="G17" s="57">
        <f t="shared" si="0"/>
        <v>1762</v>
      </c>
      <c r="H17" s="62" t="s">
        <v>188</v>
      </c>
      <c r="I17" s="63"/>
      <c r="J17" s="63"/>
      <c r="K17" s="63"/>
      <c r="L17" s="63"/>
      <c r="M17" s="64"/>
    </row>
    <row r="18" spans="1:15" s="58" customFormat="1" x14ac:dyDescent="0.25">
      <c r="A18" s="53">
        <v>17</v>
      </c>
      <c r="B18" s="54" t="s">
        <v>71</v>
      </c>
      <c r="C18" s="54" t="s">
        <v>72</v>
      </c>
      <c r="D18" s="55" t="s">
        <v>73</v>
      </c>
      <c r="E18" s="55">
        <v>35</v>
      </c>
      <c r="F18" s="61">
        <v>206.57</v>
      </c>
      <c r="G18" s="57">
        <f t="shared" si="0"/>
        <v>7229.95</v>
      </c>
      <c r="H18" s="62" t="s">
        <v>188</v>
      </c>
      <c r="I18" s="63"/>
      <c r="J18" s="63"/>
      <c r="K18" s="63"/>
      <c r="L18" s="63"/>
      <c r="M18" s="64"/>
    </row>
    <row r="19" spans="1:15" s="58" customFormat="1" x14ac:dyDescent="0.25">
      <c r="A19" s="53">
        <v>18</v>
      </c>
      <c r="B19" s="54" t="s">
        <v>74</v>
      </c>
      <c r="C19" s="54" t="s">
        <v>177</v>
      </c>
      <c r="D19" s="55" t="s">
        <v>16</v>
      </c>
      <c r="E19" s="55">
        <v>50</v>
      </c>
      <c r="F19" s="56">
        <v>5.56</v>
      </c>
      <c r="G19" s="57">
        <f t="shared" si="0"/>
        <v>278</v>
      </c>
      <c r="H19" s="62" t="s">
        <v>188</v>
      </c>
      <c r="I19" s="63"/>
      <c r="J19" s="63"/>
      <c r="K19" s="63"/>
      <c r="L19" s="63"/>
      <c r="M19" s="64"/>
    </row>
    <row r="20" spans="1:15" s="58" customFormat="1" x14ac:dyDescent="0.25">
      <c r="A20" s="53">
        <v>19</v>
      </c>
      <c r="B20" s="54" t="s">
        <v>76</v>
      </c>
      <c r="C20" s="54" t="s">
        <v>178</v>
      </c>
      <c r="D20" s="55" t="s">
        <v>16</v>
      </c>
      <c r="E20" s="55">
        <v>700</v>
      </c>
      <c r="F20" s="56">
        <v>9.44</v>
      </c>
      <c r="G20" s="57">
        <f t="shared" si="0"/>
        <v>6608</v>
      </c>
      <c r="H20" s="62" t="s">
        <v>188</v>
      </c>
      <c r="I20" s="63"/>
      <c r="J20" s="63"/>
      <c r="K20" s="63"/>
      <c r="L20" s="63"/>
      <c r="M20" s="64"/>
    </row>
    <row r="21" spans="1:15" s="58" customFormat="1" x14ac:dyDescent="0.25">
      <c r="A21" s="53">
        <v>20</v>
      </c>
      <c r="B21" s="54" t="s">
        <v>76</v>
      </c>
      <c r="C21" s="54" t="s">
        <v>78</v>
      </c>
      <c r="D21" s="55" t="s">
        <v>16</v>
      </c>
      <c r="E21" s="55">
        <v>300</v>
      </c>
      <c r="F21" s="56">
        <v>4.2</v>
      </c>
      <c r="G21" s="57">
        <f t="shared" si="0"/>
        <v>1260</v>
      </c>
      <c r="H21" s="62" t="s">
        <v>188</v>
      </c>
      <c r="I21" s="63"/>
      <c r="J21" s="63"/>
      <c r="K21" s="63"/>
      <c r="L21" s="63"/>
      <c r="M21" s="64"/>
    </row>
    <row r="22" spans="1:15" ht="26.4" x14ac:dyDescent="0.25">
      <c r="A22" s="40">
        <v>21</v>
      </c>
      <c r="B22" s="39" t="s">
        <v>81</v>
      </c>
      <c r="C22" s="39" t="s">
        <v>82</v>
      </c>
      <c r="D22" s="41" t="s">
        <v>73</v>
      </c>
      <c r="E22" s="41">
        <v>4460</v>
      </c>
      <c r="F22" s="42">
        <v>1073.05</v>
      </c>
      <c r="G22" s="43">
        <f t="shared" si="0"/>
        <v>4785803</v>
      </c>
      <c r="H22" s="37"/>
      <c r="I22" s="38"/>
      <c r="J22" s="47"/>
      <c r="K22" s="52">
        <v>4014000</v>
      </c>
      <c r="L22" s="49"/>
      <c r="M22" s="50">
        <v>4348500</v>
      </c>
      <c r="O22" s="16">
        <f>K22-G22</f>
        <v>-771803</v>
      </c>
    </row>
    <row r="23" spans="1:15" x14ac:dyDescent="0.25">
      <c r="A23" s="40">
        <v>22</v>
      </c>
      <c r="B23" s="39" t="s">
        <v>83</v>
      </c>
      <c r="C23" s="39" t="s">
        <v>179</v>
      </c>
      <c r="D23" s="41" t="s">
        <v>145</v>
      </c>
      <c r="E23" s="41">
        <v>1080</v>
      </c>
      <c r="F23" s="42">
        <v>42</v>
      </c>
      <c r="G23" s="43">
        <f t="shared" si="0"/>
        <v>45360</v>
      </c>
      <c r="H23" s="52">
        <v>44280</v>
      </c>
      <c r="I23" s="38"/>
      <c r="J23" s="47"/>
      <c r="K23" s="48"/>
      <c r="L23" s="49"/>
      <c r="M23" s="50"/>
      <c r="O23" s="16">
        <f>H23-G23</f>
        <v>-1080</v>
      </c>
    </row>
    <row r="24" spans="1:15" ht="26.4" x14ac:dyDescent="0.25">
      <c r="A24" s="40">
        <v>23</v>
      </c>
      <c r="B24" s="39" t="s">
        <v>157</v>
      </c>
      <c r="C24" s="39" t="s">
        <v>158</v>
      </c>
      <c r="D24" s="41" t="s">
        <v>73</v>
      </c>
      <c r="E24" s="41">
        <v>50</v>
      </c>
      <c r="F24" s="46">
        <v>974.08</v>
      </c>
      <c r="G24" s="43">
        <f t="shared" si="0"/>
        <v>48704</v>
      </c>
      <c r="H24" s="37"/>
      <c r="I24" s="38">
        <v>48704</v>
      </c>
      <c r="J24" s="47"/>
      <c r="K24" s="52">
        <v>48500</v>
      </c>
      <c r="L24" s="49"/>
      <c r="M24" s="50"/>
      <c r="O24" s="16">
        <f>K24-G24</f>
        <v>-204</v>
      </c>
    </row>
    <row r="25" spans="1:15" ht="26.4" x14ac:dyDescent="0.25">
      <c r="A25" s="40">
        <v>24</v>
      </c>
      <c r="B25" s="39" t="s">
        <v>87</v>
      </c>
      <c r="C25" s="39" t="s">
        <v>88</v>
      </c>
      <c r="D25" s="41" t="s">
        <v>145</v>
      </c>
      <c r="E25" s="41">
        <v>6930</v>
      </c>
      <c r="F25" s="42">
        <v>51.46</v>
      </c>
      <c r="G25" s="43">
        <f t="shared" si="0"/>
        <v>356617.8</v>
      </c>
      <c r="H25" s="37"/>
      <c r="I25" s="38"/>
      <c r="J25" s="47"/>
      <c r="K25" s="52">
        <v>335412</v>
      </c>
      <c r="L25" s="49"/>
      <c r="M25" s="50"/>
      <c r="O25" s="16">
        <f>K25-G25</f>
        <v>-21205.799999999988</v>
      </c>
    </row>
    <row r="26" spans="1:15" x14ac:dyDescent="0.25">
      <c r="A26" s="40">
        <v>25</v>
      </c>
      <c r="B26" s="39" t="s">
        <v>159</v>
      </c>
      <c r="C26" s="39" t="s">
        <v>160</v>
      </c>
      <c r="D26" s="41" t="s">
        <v>16</v>
      </c>
      <c r="E26" s="41">
        <v>4000</v>
      </c>
      <c r="F26" s="42">
        <v>78.3</v>
      </c>
      <c r="G26" s="43">
        <f t="shared" si="0"/>
        <v>313200</v>
      </c>
      <c r="H26" s="37"/>
      <c r="I26" s="38"/>
      <c r="J26" s="47"/>
      <c r="K26" s="52">
        <v>312000</v>
      </c>
      <c r="L26" s="49"/>
      <c r="M26" s="50"/>
      <c r="O26" s="16">
        <f>K26-G26</f>
        <v>-1200</v>
      </c>
    </row>
    <row r="27" spans="1:15" x14ac:dyDescent="0.25">
      <c r="A27" s="40">
        <v>26</v>
      </c>
      <c r="B27" s="39" t="s">
        <v>161</v>
      </c>
      <c r="C27" s="39" t="s">
        <v>162</v>
      </c>
      <c r="D27" s="41" t="s">
        <v>16</v>
      </c>
      <c r="E27" s="41">
        <v>500</v>
      </c>
      <c r="F27" s="42">
        <v>529.33000000000004</v>
      </c>
      <c r="G27" s="43">
        <f t="shared" si="0"/>
        <v>264665</v>
      </c>
      <c r="H27" s="52">
        <v>264000</v>
      </c>
      <c r="I27" s="38"/>
      <c r="J27" s="47"/>
      <c r="K27" s="48">
        <v>264500</v>
      </c>
      <c r="L27" s="49"/>
      <c r="M27" s="50"/>
      <c r="O27" s="16">
        <f>H27-G27</f>
        <v>-665</v>
      </c>
    </row>
    <row r="28" spans="1:15" x14ac:dyDescent="0.25">
      <c r="A28" s="40">
        <v>27</v>
      </c>
      <c r="B28" s="39" t="s">
        <v>161</v>
      </c>
      <c r="C28" s="39" t="s">
        <v>163</v>
      </c>
      <c r="D28" s="41" t="s">
        <v>16</v>
      </c>
      <c r="E28" s="41">
        <v>500</v>
      </c>
      <c r="F28" s="42">
        <v>528.58000000000004</v>
      </c>
      <c r="G28" s="43">
        <f t="shared" si="0"/>
        <v>264290</v>
      </c>
      <c r="H28" s="37">
        <v>263500</v>
      </c>
      <c r="I28" s="38"/>
      <c r="J28" s="47"/>
      <c r="K28" s="52">
        <v>263000</v>
      </c>
      <c r="L28" s="49"/>
      <c r="M28" s="50"/>
      <c r="O28" s="16">
        <f>K28-G28</f>
        <v>-1290</v>
      </c>
    </row>
    <row r="29" spans="1:15" x14ac:dyDescent="0.25">
      <c r="A29" s="40">
        <v>28</v>
      </c>
      <c r="B29" s="39" t="s">
        <v>164</v>
      </c>
      <c r="C29" s="39" t="s">
        <v>180</v>
      </c>
      <c r="D29" s="41" t="s">
        <v>16</v>
      </c>
      <c r="E29" s="41">
        <v>700</v>
      </c>
      <c r="F29" s="42">
        <v>643.52</v>
      </c>
      <c r="G29" s="43">
        <f t="shared" si="0"/>
        <v>450464</v>
      </c>
      <c r="H29" s="37"/>
      <c r="I29" s="38"/>
      <c r="J29" s="47"/>
      <c r="K29" s="48">
        <v>399000</v>
      </c>
      <c r="L29" s="49"/>
      <c r="M29" s="52">
        <v>273000</v>
      </c>
      <c r="O29" s="16">
        <f>M29-G29</f>
        <v>-177464</v>
      </c>
    </row>
    <row r="30" spans="1:15" ht="26.4" x14ac:dyDescent="0.25">
      <c r="A30" s="40">
        <v>29</v>
      </c>
      <c r="B30" s="39" t="s">
        <v>165</v>
      </c>
      <c r="C30" s="39" t="s">
        <v>166</v>
      </c>
      <c r="D30" s="41" t="s">
        <v>73</v>
      </c>
      <c r="E30" s="41">
        <v>300</v>
      </c>
      <c r="F30" s="42">
        <v>583.49</v>
      </c>
      <c r="G30" s="43">
        <f t="shared" si="0"/>
        <v>175047</v>
      </c>
      <c r="H30" s="37"/>
      <c r="I30" s="38"/>
      <c r="J30" s="47"/>
      <c r="K30" s="52">
        <v>174900</v>
      </c>
      <c r="L30" s="49"/>
      <c r="M30" s="50"/>
      <c r="O30" s="16">
        <f>K30-G30</f>
        <v>-147</v>
      </c>
    </row>
    <row r="31" spans="1:15" ht="26.4" x14ac:dyDescent="0.25">
      <c r="A31" s="40">
        <v>30</v>
      </c>
      <c r="B31" s="39" t="s">
        <v>167</v>
      </c>
      <c r="C31" s="39" t="s">
        <v>168</v>
      </c>
      <c r="D31" s="41" t="s">
        <v>73</v>
      </c>
      <c r="E31" s="41">
        <v>180</v>
      </c>
      <c r="F31" s="42">
        <v>2712.53</v>
      </c>
      <c r="G31" s="43">
        <f t="shared" si="0"/>
        <v>488255.4</v>
      </c>
      <c r="H31" s="37"/>
      <c r="I31" s="38"/>
      <c r="J31" s="47"/>
      <c r="K31" s="52">
        <v>302400</v>
      </c>
      <c r="L31" s="49"/>
      <c r="M31" s="50"/>
      <c r="O31" s="16">
        <f>K31-G31</f>
        <v>-185855.40000000002</v>
      </c>
    </row>
    <row r="32" spans="1:15" ht="26.4" x14ac:dyDescent="0.25">
      <c r="A32" s="40">
        <v>31</v>
      </c>
      <c r="B32" s="39" t="s">
        <v>167</v>
      </c>
      <c r="C32" s="39" t="s">
        <v>169</v>
      </c>
      <c r="D32" s="41" t="s">
        <v>73</v>
      </c>
      <c r="E32" s="41">
        <v>20</v>
      </c>
      <c r="F32" s="42">
        <v>1846.88</v>
      </c>
      <c r="G32" s="43">
        <f t="shared" si="0"/>
        <v>36937.600000000006</v>
      </c>
      <c r="H32" s="37"/>
      <c r="I32" s="38"/>
      <c r="J32" s="47"/>
      <c r="K32" s="52">
        <v>30000</v>
      </c>
      <c r="L32" s="49"/>
      <c r="M32" s="50"/>
      <c r="O32" s="16">
        <f>K32-G32</f>
        <v>-6937.6000000000058</v>
      </c>
    </row>
    <row r="33" spans="1:15" ht="26.4" x14ac:dyDescent="0.25">
      <c r="A33" s="40">
        <v>32</v>
      </c>
      <c r="B33" s="39" t="s">
        <v>170</v>
      </c>
      <c r="C33" s="39" t="s">
        <v>181</v>
      </c>
      <c r="D33" s="41" t="s">
        <v>145</v>
      </c>
      <c r="E33" s="41">
        <v>500</v>
      </c>
      <c r="F33" s="42">
        <v>1017.94</v>
      </c>
      <c r="G33" s="43">
        <f t="shared" si="0"/>
        <v>508970</v>
      </c>
      <c r="H33" s="37">
        <v>507500</v>
      </c>
      <c r="I33" s="38"/>
      <c r="J33" s="47">
        <v>410000</v>
      </c>
      <c r="K33" s="48">
        <v>450000</v>
      </c>
      <c r="L33" s="52">
        <v>399500</v>
      </c>
      <c r="M33" s="50"/>
      <c r="O33" s="16">
        <f>L33-G33</f>
        <v>-109470</v>
      </c>
    </row>
    <row r="34" spans="1:15" s="58" customFormat="1" ht="32.4" customHeight="1" x14ac:dyDescent="0.25">
      <c r="A34" s="53">
        <v>33</v>
      </c>
      <c r="B34" s="54" t="s">
        <v>171</v>
      </c>
      <c r="C34" s="54" t="s">
        <v>172</v>
      </c>
      <c r="D34" s="55" t="s">
        <v>73</v>
      </c>
      <c r="E34" s="55">
        <v>72</v>
      </c>
      <c r="F34" s="56">
        <v>2861.74</v>
      </c>
      <c r="G34" s="57">
        <f t="shared" si="0"/>
        <v>206045.27999999997</v>
      </c>
      <c r="H34" s="62" t="s">
        <v>188</v>
      </c>
      <c r="I34" s="63"/>
      <c r="J34" s="63"/>
      <c r="K34" s="63"/>
      <c r="L34" s="63"/>
      <c r="M34" s="64"/>
    </row>
  </sheetData>
  <autoFilter ref="A1:I1"/>
  <mergeCells count="13">
    <mergeCell ref="H3:M3"/>
    <mergeCell ref="H34:M34"/>
    <mergeCell ref="H20:M20"/>
    <mergeCell ref="H21:M21"/>
    <mergeCell ref="H11:M11"/>
    <mergeCell ref="H12:M12"/>
    <mergeCell ref="H13:M13"/>
    <mergeCell ref="H9:M9"/>
    <mergeCell ref="H15:M15"/>
    <mergeCell ref="H16:M16"/>
    <mergeCell ref="H17:M17"/>
    <mergeCell ref="H18:M18"/>
    <mergeCell ref="H19:M19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3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3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3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3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3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7" x14ac:dyDescent="0.3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3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7" x14ac:dyDescent="0.3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3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3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3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7" x14ac:dyDescent="0.3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40.200000000000003" x14ac:dyDescent="0.3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7" x14ac:dyDescent="0.3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3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3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7" x14ac:dyDescent="0.3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3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3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3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3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3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3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3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3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3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7" x14ac:dyDescent="0.3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3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3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3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3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3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3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3">
      <c r="A36" s="65" t="s">
        <v>142</v>
      </c>
      <c r="B36" s="65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21" customWidth="1"/>
    <col min="2" max="2" width="20.44140625" style="21" customWidth="1"/>
    <col min="3" max="3" width="22.44140625" style="21" customWidth="1"/>
    <col min="4" max="4" width="11.88671875" style="21" customWidth="1"/>
    <col min="5" max="5" width="12.5546875" style="21" customWidth="1"/>
    <col min="6" max="6" width="11.6640625" style="21" customWidth="1"/>
    <col min="7" max="7" width="13.5546875" style="21" customWidth="1"/>
    <col min="8" max="16384" width="17.88671875" style="21"/>
  </cols>
  <sheetData>
    <row r="1" spans="1:7" ht="52.8" x14ac:dyDescent="0.3">
      <c r="A1" s="17">
        <v>1</v>
      </c>
      <c r="B1" s="18" t="s">
        <v>8</v>
      </c>
      <c r="C1" s="18" t="s">
        <v>9</v>
      </c>
      <c r="D1" s="19" t="s">
        <v>10</v>
      </c>
      <c r="E1" s="19">
        <v>20</v>
      </c>
      <c r="F1" s="20">
        <v>2312.7800000000002</v>
      </c>
      <c r="G1" s="20">
        <v>46255.6</v>
      </c>
    </row>
    <row r="2" spans="1:7" ht="27" x14ac:dyDescent="0.3">
      <c r="A2" s="22">
        <v>3</v>
      </c>
      <c r="B2" s="23" t="s">
        <v>14</v>
      </c>
      <c r="C2" s="23" t="s">
        <v>15</v>
      </c>
      <c r="D2" s="22" t="s">
        <v>16</v>
      </c>
      <c r="E2" s="24">
        <v>1100</v>
      </c>
      <c r="F2" s="22">
        <v>30.14</v>
      </c>
      <c r="G2" s="25">
        <v>33154</v>
      </c>
    </row>
    <row r="3" spans="1:7" ht="27" x14ac:dyDescent="0.3">
      <c r="A3" s="22">
        <v>4</v>
      </c>
      <c r="B3" s="23" t="s">
        <v>14</v>
      </c>
      <c r="C3" s="23" t="s">
        <v>17</v>
      </c>
      <c r="D3" s="22" t="s">
        <v>18</v>
      </c>
      <c r="E3" s="26">
        <v>4330</v>
      </c>
      <c r="F3" s="27">
        <v>34.14</v>
      </c>
      <c r="G3" s="25">
        <v>147826.20000000001</v>
      </c>
    </row>
    <row r="4" spans="1:7" x14ac:dyDescent="0.3">
      <c r="A4" s="22">
        <v>6</v>
      </c>
      <c r="B4" s="23" t="s">
        <v>21</v>
      </c>
      <c r="C4" s="23" t="s">
        <v>22</v>
      </c>
      <c r="D4" s="22" t="s">
        <v>18</v>
      </c>
      <c r="E4" s="26">
        <v>4376</v>
      </c>
      <c r="F4" s="27">
        <v>24.6</v>
      </c>
      <c r="G4" s="25">
        <v>107649.60000000001</v>
      </c>
    </row>
    <row r="5" spans="1:7" x14ac:dyDescent="0.3">
      <c r="A5" s="22">
        <v>7</v>
      </c>
      <c r="B5" s="23" t="s">
        <v>21</v>
      </c>
      <c r="C5" s="23" t="s">
        <v>23</v>
      </c>
      <c r="D5" s="22" t="s">
        <v>18</v>
      </c>
      <c r="E5" s="26">
        <v>1000</v>
      </c>
      <c r="F5" s="27">
        <v>39.340000000000003</v>
      </c>
      <c r="G5" s="25">
        <v>39340</v>
      </c>
    </row>
    <row r="6" spans="1:7" x14ac:dyDescent="0.3">
      <c r="A6" s="22">
        <v>8</v>
      </c>
      <c r="B6" s="23" t="s">
        <v>24</v>
      </c>
      <c r="C6" s="23" t="s">
        <v>25</v>
      </c>
      <c r="D6" s="22" t="s">
        <v>18</v>
      </c>
      <c r="E6" s="26">
        <v>3850</v>
      </c>
      <c r="F6" s="27">
        <v>10.130000000000001</v>
      </c>
      <c r="G6" s="25">
        <v>39000.5</v>
      </c>
    </row>
    <row r="7" spans="1:7" x14ac:dyDescent="0.3">
      <c r="A7" s="22">
        <v>9</v>
      </c>
      <c r="B7" s="23" t="s">
        <v>26</v>
      </c>
      <c r="C7" s="23" t="s">
        <v>27</v>
      </c>
      <c r="D7" s="22" t="s">
        <v>18</v>
      </c>
      <c r="E7" s="28">
        <v>150</v>
      </c>
      <c r="F7" s="27">
        <v>57.79</v>
      </c>
      <c r="G7" s="25">
        <v>8668.5</v>
      </c>
    </row>
    <row r="8" spans="1:7" ht="27" x14ac:dyDescent="0.3">
      <c r="A8" s="22">
        <v>11</v>
      </c>
      <c r="B8" s="23" t="s">
        <v>31</v>
      </c>
      <c r="C8" s="23" t="s">
        <v>32</v>
      </c>
      <c r="D8" s="22" t="s">
        <v>33</v>
      </c>
      <c r="E8" s="28">
        <v>30</v>
      </c>
      <c r="F8" s="27">
        <v>188.14</v>
      </c>
      <c r="G8" s="25">
        <v>5644.2</v>
      </c>
    </row>
    <row r="9" spans="1:7" x14ac:dyDescent="0.3">
      <c r="A9" s="22">
        <v>12</v>
      </c>
      <c r="B9" s="23" t="s">
        <v>34</v>
      </c>
      <c r="C9" s="23" t="s">
        <v>35</v>
      </c>
      <c r="D9" s="22" t="s">
        <v>18</v>
      </c>
      <c r="E9" s="28">
        <v>100</v>
      </c>
      <c r="F9" s="27">
        <v>51.94</v>
      </c>
      <c r="G9" s="25">
        <v>5194</v>
      </c>
    </row>
    <row r="10" spans="1:7" ht="27" x14ac:dyDescent="0.3">
      <c r="A10" s="22">
        <v>14</v>
      </c>
      <c r="B10" s="23" t="s">
        <v>38</v>
      </c>
      <c r="C10" s="23" t="s">
        <v>39</v>
      </c>
      <c r="D10" s="22" t="s">
        <v>18</v>
      </c>
      <c r="E10" s="28">
        <v>310</v>
      </c>
      <c r="F10" s="27">
        <v>67.819999999999993</v>
      </c>
      <c r="G10" s="25">
        <v>21024.2</v>
      </c>
    </row>
    <row r="11" spans="1:7" x14ac:dyDescent="0.3">
      <c r="A11" s="22">
        <v>15</v>
      </c>
      <c r="B11" s="23" t="s">
        <v>40</v>
      </c>
      <c r="C11" s="23" t="s">
        <v>41</v>
      </c>
      <c r="D11" s="22" t="s">
        <v>42</v>
      </c>
      <c r="E11" s="28">
        <v>15</v>
      </c>
      <c r="F11" s="27">
        <v>1362.54</v>
      </c>
      <c r="G11" s="25">
        <v>20438.099999999999</v>
      </c>
    </row>
    <row r="12" spans="1:7" ht="27" x14ac:dyDescent="0.3">
      <c r="A12" s="22">
        <v>17</v>
      </c>
      <c r="B12" s="23" t="s">
        <v>45</v>
      </c>
      <c r="C12" s="23" t="s">
        <v>46</v>
      </c>
      <c r="D12" s="22" t="s">
        <v>18</v>
      </c>
      <c r="E12" s="28">
        <v>150</v>
      </c>
      <c r="F12" s="27">
        <v>635.9</v>
      </c>
      <c r="G12" s="25">
        <v>95385</v>
      </c>
    </row>
    <row r="13" spans="1:7" ht="27" x14ac:dyDescent="0.3">
      <c r="A13" s="22">
        <v>18</v>
      </c>
      <c r="B13" s="23" t="s">
        <v>47</v>
      </c>
      <c r="C13" s="23" t="s">
        <v>48</v>
      </c>
      <c r="D13" s="22" t="s">
        <v>18</v>
      </c>
      <c r="E13" s="28">
        <v>28</v>
      </c>
      <c r="F13" s="27">
        <v>35.15</v>
      </c>
      <c r="G13" s="25">
        <v>984.2</v>
      </c>
    </row>
    <row r="14" spans="1:7" x14ac:dyDescent="0.3">
      <c r="A14" s="22">
        <v>19</v>
      </c>
      <c r="B14" s="23" t="s">
        <v>49</v>
      </c>
      <c r="C14" s="23" t="s">
        <v>50</v>
      </c>
      <c r="D14" s="22" t="s">
        <v>18</v>
      </c>
      <c r="E14" s="26">
        <v>5308</v>
      </c>
      <c r="F14" s="27">
        <v>10.32</v>
      </c>
      <c r="G14" s="25">
        <v>54778.559999999998</v>
      </c>
    </row>
    <row r="15" spans="1:7" ht="27" x14ac:dyDescent="0.3">
      <c r="A15" s="22">
        <v>20</v>
      </c>
      <c r="B15" s="23" t="s">
        <v>51</v>
      </c>
      <c r="C15" s="23" t="s">
        <v>52</v>
      </c>
      <c r="D15" s="22" t="s">
        <v>20</v>
      </c>
      <c r="E15" s="28">
        <v>80</v>
      </c>
      <c r="F15" s="27">
        <v>19.73</v>
      </c>
      <c r="G15" s="25">
        <v>1578.4</v>
      </c>
    </row>
    <row r="16" spans="1:7" x14ac:dyDescent="0.3">
      <c r="A16" s="22">
        <v>22</v>
      </c>
      <c r="B16" s="23" t="s">
        <v>55</v>
      </c>
      <c r="C16" s="23" t="s">
        <v>56</v>
      </c>
      <c r="D16" s="22" t="s">
        <v>57</v>
      </c>
      <c r="E16" s="28">
        <v>400</v>
      </c>
      <c r="F16" s="27">
        <v>6.68</v>
      </c>
      <c r="G16" s="25">
        <v>2672</v>
      </c>
    </row>
    <row r="17" spans="1:7" ht="27" x14ac:dyDescent="0.3">
      <c r="A17" s="22">
        <v>29</v>
      </c>
      <c r="B17" s="23" t="s">
        <v>69</v>
      </c>
      <c r="C17" s="23" t="s">
        <v>70</v>
      </c>
      <c r="D17" s="22" t="s">
        <v>20</v>
      </c>
      <c r="E17" s="28">
        <v>20</v>
      </c>
      <c r="F17" s="27">
        <v>74.75</v>
      </c>
      <c r="G17" s="25">
        <v>1495</v>
      </c>
    </row>
    <row r="18" spans="1:7" ht="27" x14ac:dyDescent="0.3">
      <c r="A18" s="22">
        <v>30</v>
      </c>
      <c r="B18" s="23" t="s">
        <v>71</v>
      </c>
      <c r="C18" s="23" t="s">
        <v>72</v>
      </c>
      <c r="D18" s="22" t="s">
        <v>73</v>
      </c>
      <c r="E18" s="28">
        <v>11</v>
      </c>
      <c r="F18" s="27">
        <v>206.57</v>
      </c>
      <c r="G18" s="25">
        <v>2272.27</v>
      </c>
    </row>
    <row r="19" spans="1:7" ht="27" x14ac:dyDescent="0.3">
      <c r="A19" s="22">
        <v>31</v>
      </c>
      <c r="B19" s="23" t="s">
        <v>74</v>
      </c>
      <c r="C19" s="23" t="s">
        <v>75</v>
      </c>
      <c r="D19" s="22" t="s">
        <v>18</v>
      </c>
      <c r="E19" s="28">
        <v>50</v>
      </c>
      <c r="F19" s="27">
        <v>5.56</v>
      </c>
      <c r="G19" s="25">
        <v>278</v>
      </c>
    </row>
    <row r="20" spans="1:7" ht="27" x14ac:dyDescent="0.3">
      <c r="A20" s="22">
        <v>32</v>
      </c>
      <c r="B20" s="23" t="s">
        <v>76</v>
      </c>
      <c r="C20" s="23" t="s">
        <v>77</v>
      </c>
      <c r="D20" s="22" t="s">
        <v>18</v>
      </c>
      <c r="E20" s="26">
        <v>1000</v>
      </c>
      <c r="F20" s="27">
        <v>7.67</v>
      </c>
      <c r="G20" s="25">
        <v>7670</v>
      </c>
    </row>
    <row r="21" spans="1:7" ht="27" x14ac:dyDescent="0.3">
      <c r="A21" s="22">
        <v>33</v>
      </c>
      <c r="B21" s="23" t="s">
        <v>76</v>
      </c>
      <c r="C21" s="23" t="s">
        <v>78</v>
      </c>
      <c r="D21" s="22" t="s">
        <v>18</v>
      </c>
      <c r="E21" s="28">
        <v>100</v>
      </c>
      <c r="F21" s="27">
        <v>4.79</v>
      </c>
      <c r="G21" s="25">
        <v>479</v>
      </c>
    </row>
    <row r="22" spans="1:7" ht="27" x14ac:dyDescent="0.3">
      <c r="A22" s="22">
        <v>36</v>
      </c>
      <c r="B22" s="23" t="s">
        <v>83</v>
      </c>
      <c r="C22" s="23" t="s">
        <v>84</v>
      </c>
      <c r="D22" s="22" t="s">
        <v>20</v>
      </c>
      <c r="E22" s="28">
        <v>440</v>
      </c>
      <c r="F22" s="27">
        <v>9.7100000000000009</v>
      </c>
      <c r="G22" s="25">
        <v>4272.3999999999996</v>
      </c>
    </row>
    <row r="23" spans="1:7" x14ac:dyDescent="0.3">
      <c r="A23" s="22">
        <v>37</v>
      </c>
      <c r="B23" s="23" t="s">
        <v>85</v>
      </c>
      <c r="C23" s="23" t="s">
        <v>86</v>
      </c>
      <c r="D23" s="22" t="s">
        <v>16</v>
      </c>
      <c r="E23" s="28">
        <v>110</v>
      </c>
      <c r="F23" s="27">
        <v>3</v>
      </c>
      <c r="G23" s="25">
        <v>330</v>
      </c>
    </row>
    <row r="24" spans="1:7" ht="53.4" x14ac:dyDescent="0.3">
      <c r="A24" s="22">
        <v>38</v>
      </c>
      <c r="B24" s="23" t="s">
        <v>87</v>
      </c>
      <c r="C24" s="23" t="s">
        <v>88</v>
      </c>
      <c r="D24" s="22" t="s">
        <v>20</v>
      </c>
      <c r="E24" s="26">
        <v>5550</v>
      </c>
      <c r="F24" s="27">
        <v>14.62</v>
      </c>
      <c r="G24" s="25">
        <v>81141</v>
      </c>
    </row>
    <row r="25" spans="1:7" x14ac:dyDescent="0.3">
      <c r="A25" s="22">
        <v>41</v>
      </c>
      <c r="B25" s="23" t="s">
        <v>93</v>
      </c>
      <c r="C25" s="23" t="s">
        <v>94</v>
      </c>
      <c r="D25" s="22" t="s">
        <v>20</v>
      </c>
      <c r="E25" s="26">
        <v>2920</v>
      </c>
      <c r="F25" s="27">
        <v>10.98</v>
      </c>
      <c r="G25" s="25">
        <v>32061.599999999999</v>
      </c>
    </row>
    <row r="26" spans="1:7" ht="40.200000000000003" x14ac:dyDescent="0.3">
      <c r="A26" s="22">
        <v>43</v>
      </c>
      <c r="B26" s="23" t="s">
        <v>97</v>
      </c>
      <c r="C26" s="23" t="s">
        <v>98</v>
      </c>
      <c r="D26" s="22" t="s">
        <v>20</v>
      </c>
      <c r="E26" s="28">
        <v>600</v>
      </c>
      <c r="F26" s="27">
        <v>1024.83</v>
      </c>
      <c r="G26" s="25">
        <v>614898</v>
      </c>
    </row>
    <row r="27" spans="1:7" x14ac:dyDescent="0.3">
      <c r="A27" s="22">
        <v>44</v>
      </c>
      <c r="B27" s="23" t="s">
        <v>99</v>
      </c>
      <c r="C27" s="23" t="s">
        <v>100</v>
      </c>
      <c r="D27" s="22" t="s">
        <v>20</v>
      </c>
      <c r="E27" s="28">
        <v>170</v>
      </c>
      <c r="F27" s="27">
        <v>38.47</v>
      </c>
      <c r="G27" s="25">
        <v>6539.9</v>
      </c>
    </row>
    <row r="28" spans="1:7" ht="27" x14ac:dyDescent="0.3">
      <c r="A28" s="22">
        <v>46</v>
      </c>
      <c r="B28" s="23" t="s">
        <v>103</v>
      </c>
      <c r="C28" s="23" t="s">
        <v>104</v>
      </c>
      <c r="D28" s="22" t="s">
        <v>20</v>
      </c>
      <c r="E28" s="28">
        <v>900</v>
      </c>
      <c r="F28" s="27">
        <v>75.64</v>
      </c>
      <c r="G28" s="25">
        <v>68076</v>
      </c>
    </row>
    <row r="29" spans="1:7" ht="40.200000000000003" x14ac:dyDescent="0.3">
      <c r="A29" s="22">
        <v>47</v>
      </c>
      <c r="B29" s="23" t="s">
        <v>105</v>
      </c>
      <c r="C29" s="23" t="s">
        <v>106</v>
      </c>
      <c r="D29" s="22" t="s">
        <v>73</v>
      </c>
      <c r="E29" s="28">
        <v>40</v>
      </c>
      <c r="F29" s="27">
        <v>6160</v>
      </c>
      <c r="G29" s="25">
        <v>246400</v>
      </c>
    </row>
    <row r="31" spans="1:7" x14ac:dyDescent="0.3">
      <c r="A31" s="66" t="s">
        <v>139</v>
      </c>
      <c r="B31" s="66"/>
      <c r="C31" s="29"/>
      <c r="D31" s="29"/>
      <c r="E31" s="66" t="s">
        <v>140</v>
      </c>
      <c r="F31" s="66"/>
      <c r="G31" s="30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2021-01-28T04:44:08Z</dcterms:modified>
</cp:coreProperties>
</file>