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60" windowWidth="23256" windowHeight="12372"/>
  </bookViews>
  <sheets>
    <sheet name="Лист1" sheetId="1" r:id="rId1"/>
    <sheet name="Лист2" sheetId="4" r:id="rId2"/>
    <sheet name="Лист3" sheetId="3" r:id="rId3"/>
  </sheets>
  <definedNames>
    <definedName name="_xlnm._FilterDatabase" localSheetId="0" hidden="1">Лист1!$A$2:$G$58</definedName>
  </definedNames>
  <calcPr calcId="145621" refMode="R1C1"/>
</workbook>
</file>

<file path=xl/calcChain.xml><?xml version="1.0" encoding="utf-8"?>
<calcChain xmlns="http://schemas.openxmlformats.org/spreadsheetml/2006/main">
  <c r="G58" i="1" l="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8" i="1"/>
  <c r="G17" i="1"/>
  <c r="G16" i="1"/>
  <c r="G15" i="1"/>
  <c r="G14" i="1"/>
  <c r="G13" i="1"/>
  <c r="G12" i="1"/>
  <c r="G11" i="1"/>
  <c r="G10" i="1"/>
  <c r="G9" i="1"/>
  <c r="G8" i="1"/>
  <c r="G7" i="1"/>
  <c r="G6" i="1"/>
  <c r="G5" i="1"/>
  <c r="G4" i="1"/>
  <c r="G3" i="1"/>
  <c r="G31" i="3" l="1"/>
</calcChain>
</file>

<file path=xl/sharedStrings.xml><?xml version="1.0" encoding="utf-8"?>
<sst xmlns="http://schemas.openxmlformats.org/spreadsheetml/2006/main" count="384" uniqueCount="241">
  <si>
    <t>Характеристика</t>
  </si>
  <si>
    <t>Количество</t>
  </si>
  <si>
    <t>№</t>
  </si>
  <si>
    <t>Наименование</t>
  </si>
  <si>
    <t>шт</t>
  </si>
  <si>
    <t>Азитромицин</t>
  </si>
  <si>
    <t>порошок лиофилизированный для приготовления р-ра для в/в ифузий  500 мг</t>
  </si>
  <si>
    <t>флакон</t>
  </si>
  <si>
    <t xml:space="preserve">Амоксициллин </t>
  </si>
  <si>
    <t xml:space="preserve">таблетки, покрытые пле- ночной оболочкой 500 мг
</t>
  </si>
  <si>
    <t>капсула</t>
  </si>
  <si>
    <t>Аторвастатин (СКФ 10 мг есть)</t>
  </si>
  <si>
    <t>таблетки, покрытые пле- ночной оболочкой, 20 мг</t>
  </si>
  <si>
    <t>таблетка</t>
  </si>
  <si>
    <t>таблетки, покрытые пле- ночной оболочкой 40 мг</t>
  </si>
  <si>
    <t>табл</t>
  </si>
  <si>
    <t>Атропин сульфат</t>
  </si>
  <si>
    <t>амп</t>
  </si>
  <si>
    <t xml:space="preserve">Валсартан </t>
  </si>
  <si>
    <t>табл 80 мг</t>
  </si>
  <si>
    <t>табл160 мг</t>
  </si>
  <si>
    <t xml:space="preserve">Варфарин </t>
  </si>
  <si>
    <t>табл 2,5 мг</t>
  </si>
  <si>
    <t>Верапамил</t>
  </si>
  <si>
    <t>табл 40 мг</t>
  </si>
  <si>
    <t>Гель для ЭКГ 250,0</t>
  </si>
  <si>
    <t>гель для ЭКГ 250,0</t>
  </si>
  <si>
    <t>шт.</t>
  </si>
  <si>
    <t xml:space="preserve">Гидрокортизон </t>
  </si>
  <si>
    <t>мазь для наружного применения 1%, 10гр</t>
  </si>
  <si>
    <t>тюбик</t>
  </si>
  <si>
    <t>Дилтиазем</t>
  </si>
  <si>
    <t>таблетки 90 мг</t>
  </si>
  <si>
    <t xml:space="preserve">Добутамин </t>
  </si>
  <si>
    <t>р-р для приготовления р-ра 250 мг</t>
  </si>
  <si>
    <t xml:space="preserve">Зопиклон </t>
  </si>
  <si>
    <t>таблетки, покрытые пле- ночной оболочкой 7,5 мг</t>
  </si>
  <si>
    <t xml:space="preserve">Ибупрофен </t>
  </si>
  <si>
    <t>гель 45 г</t>
  </si>
  <si>
    <t>туба</t>
  </si>
  <si>
    <t xml:space="preserve">Кальция глюконат </t>
  </si>
  <si>
    <t>раствор для инъекций 100 мг/мл, 5 мл</t>
  </si>
  <si>
    <t>Канаглифлозин</t>
  </si>
  <si>
    <t>таблетки, покрытые пле- ночной оболочкой 300 мг</t>
  </si>
  <si>
    <t>Кандесартан</t>
  </si>
  <si>
    <t>таблетки, покрытые пленочной оболочкой 4мг</t>
  </si>
  <si>
    <t>Карведилол</t>
  </si>
  <si>
    <t>таблетки, 6,25 мг</t>
  </si>
  <si>
    <t>Кальция хлорид</t>
  </si>
  <si>
    <t>раствор для инъекций 10% 5мл</t>
  </si>
  <si>
    <t xml:space="preserve">Лактулоза </t>
  </si>
  <si>
    <t xml:space="preserve">сироп 500мл </t>
  </si>
  <si>
    <t>Левотироксин</t>
  </si>
  <si>
    <t>таблетка 50 мг</t>
  </si>
  <si>
    <t>таб</t>
  </si>
  <si>
    <t>Месалазин</t>
  </si>
  <si>
    <t>таблетки с пролонгиро- ванным высвобождением 500 мг</t>
  </si>
  <si>
    <t>суппозитории ректальные 1000 мг</t>
  </si>
  <si>
    <t>суп</t>
  </si>
  <si>
    <t>гранулы с пролонгирован- ным высвобождением 2 г</t>
  </si>
  <si>
    <t>гранула</t>
  </si>
  <si>
    <t>Метилдопа</t>
  </si>
  <si>
    <t>таблетки 250 мг</t>
  </si>
  <si>
    <t xml:space="preserve">Натрия хлорид </t>
  </si>
  <si>
    <t>раствор для инфузий 0,9% 100мл</t>
  </si>
  <si>
    <t>раствор для инъекций 10% 200мл</t>
  </si>
  <si>
    <t>Натрия тиосульфат</t>
  </si>
  <si>
    <t>раствор для инъекций 30% 10мл</t>
  </si>
  <si>
    <t>Оксолин</t>
  </si>
  <si>
    <t>мазь назальная 0,25%, 10 г</t>
  </si>
  <si>
    <t>фл</t>
  </si>
  <si>
    <t>Нитроглицерин</t>
  </si>
  <si>
    <t>таблетки подъязычные 0,5 мг</t>
  </si>
  <si>
    <t xml:space="preserve">Нифедипин </t>
  </si>
  <si>
    <t>таблетки, покрытые обо- лочкой, 20 мг</t>
  </si>
  <si>
    <t>таблетки, покрытые обо- лочкой, 10 мг</t>
  </si>
  <si>
    <t>Протамин сульфат  (МНН Сугаммадекс)</t>
  </si>
  <si>
    <t>1% 5000 ЕД, 8,5 мл</t>
  </si>
  <si>
    <t xml:space="preserve">Пантопразол  </t>
  </si>
  <si>
    <t>порошок, лиофилизат для приготовления р-ра для в/в введения 40мг</t>
  </si>
  <si>
    <t xml:space="preserve">Папаверин гидрохлорид </t>
  </si>
  <si>
    <t>раствор для инъекций 2% по 2 мл</t>
  </si>
  <si>
    <t>Парацетамол</t>
  </si>
  <si>
    <t>Таблетка 500мг</t>
  </si>
  <si>
    <t xml:space="preserve">Пентоксифиллин </t>
  </si>
  <si>
    <t>концентрат для приготовления раствора для инфузий 20 мг/мл, 5 мл</t>
  </si>
  <si>
    <t xml:space="preserve">Пропафенон </t>
  </si>
  <si>
    <t>таблетки, покрытые обо- лочкой 150 мг</t>
  </si>
  <si>
    <t xml:space="preserve">Рамиприл </t>
  </si>
  <si>
    <t>таблетки 5 мг</t>
  </si>
  <si>
    <t xml:space="preserve">Тиамин гидрохлорид </t>
  </si>
  <si>
    <t xml:space="preserve">5% 1,0 р-р для инъекций </t>
  </si>
  <si>
    <t>Трамадол</t>
  </si>
  <si>
    <t>раствор для инъекций 5% по 2 мл</t>
  </si>
  <si>
    <t>Урапидил</t>
  </si>
  <si>
    <t>раствор для внутривенно- го введения 5 мг/мл, 10 мл</t>
  </si>
  <si>
    <t xml:space="preserve">Фенилэфрин </t>
  </si>
  <si>
    <t>р-р для в/в инъекций 1,0</t>
  </si>
  <si>
    <t xml:space="preserve">Фенотерол + ипратропия бромид </t>
  </si>
  <si>
    <t>аэрозоль для ингаляций дозированный 20 мл</t>
  </si>
  <si>
    <t xml:space="preserve">Хлоропирамин </t>
  </si>
  <si>
    <t>раствор для инъекций 2% по 1 мл</t>
  </si>
  <si>
    <t>Смесь пептамен</t>
  </si>
  <si>
    <t>специализированный продукт диетического лечебного питания</t>
  </si>
  <si>
    <t>Аммиак</t>
  </si>
  <si>
    <t>раствор 10%-200 мл</t>
  </si>
  <si>
    <t>Вазелин 100,0</t>
  </si>
  <si>
    <t>100 гр</t>
  </si>
  <si>
    <t>Вода для инъекций</t>
  </si>
  <si>
    <t>Стерильно 400 мл</t>
  </si>
  <si>
    <t>Калия перманганат</t>
  </si>
  <si>
    <t>по 0,02 гр</t>
  </si>
  <si>
    <t>Калия хлорид</t>
  </si>
  <si>
    <t>раствор 4%-200 мл</t>
  </si>
  <si>
    <t>Нитрофурал</t>
  </si>
  <si>
    <t>раствор 0,02%-200 мл</t>
  </si>
  <si>
    <t>Перекись водорода</t>
  </si>
  <si>
    <t>раствор 3%-500 мл</t>
  </si>
  <si>
    <t>раствор 6%-500 мл</t>
  </si>
  <si>
    <t>Прокаин</t>
  </si>
  <si>
    <t>раствор 0,25%-200 мл</t>
  </si>
  <si>
    <t>Разведение этилового спирта 96% на 70%</t>
  </si>
  <si>
    <t>спирт этиловый 70%</t>
  </si>
  <si>
    <t>кг</t>
  </si>
  <si>
    <t>Натрия хлорид</t>
  </si>
  <si>
    <t>р-р для инфузий 0,9% 100,0</t>
  </si>
  <si>
    <t>Натрия гидрокарбонат</t>
  </si>
  <si>
    <t>раствор для инфузий 4% 200мл</t>
  </si>
  <si>
    <t>Рингер 400 мл</t>
  </si>
  <si>
    <t>р-р для инфузий 400,0</t>
  </si>
  <si>
    <t>Диазепам</t>
  </si>
  <si>
    <t>р-р для инъекции  10 мг/2 мл</t>
  </si>
  <si>
    <t>Тримеперидин</t>
  </si>
  <si>
    <t>р-р для инъекций 2% 1,0</t>
  </si>
  <si>
    <t xml:space="preserve">Фентанил </t>
  </si>
  <si>
    <t xml:space="preserve">р-р для  инъекций 0,005% 2,0 </t>
  </si>
  <si>
    <t>Несост. 29 лотов</t>
  </si>
  <si>
    <t>на сумму</t>
  </si>
  <si>
    <t>раствор для инъекций 1мг/мл</t>
  </si>
  <si>
    <t>Сост 34 лотов</t>
  </si>
  <si>
    <t>уп.</t>
  </si>
  <si>
    <t>Артериальный катетор Сельдигер № 18 G</t>
  </si>
  <si>
    <t>Артериальный катетор Сельдигер № 20 G</t>
  </si>
  <si>
    <t>Аспирационные и инъекционные фильтр-канюли в мультидоз. фл. стандарт. након. с антибактер. воздуш. фильтр 0,45</t>
  </si>
  <si>
    <t xml:space="preserve">Бумага на ЭКГ BTL-08 MT </t>
  </si>
  <si>
    <t>Воздуховод Гведела разм.№3 (оранж.)</t>
  </si>
  <si>
    <t>Воздуховод Гведела разм.№4 (красн.)100 мм</t>
  </si>
  <si>
    <t>Индикаторы химические для контроля воздушной стерилизации 180 град.№500</t>
  </si>
  <si>
    <t>Индикаторы химические для контроля паровой стерилизации 132 град.№500</t>
  </si>
  <si>
    <t>Комплект датчика для измерения инвазивного  венозного</t>
  </si>
  <si>
    <t>Комплект датчика для измерения инвазивного артериального</t>
  </si>
  <si>
    <t>Комплект двухпросветного катетера для диализа TD1115</t>
  </si>
  <si>
    <t xml:space="preserve">Коробка для сбора, хранения и безопасной утилизации медицинских отходов. класс «Б». 
В комплекте с двумя желтыми пакетами 700*800см 
</t>
  </si>
  <si>
    <t>Ланцеты Акку чек №200</t>
  </si>
  <si>
    <t>Микропробирка 2,0 мл типа Eppendorf</t>
  </si>
  <si>
    <t>Мочевой катетер Фолея 2-х ходовой 16</t>
  </si>
  <si>
    <t>Мочевой катетер Фолея 2-х ходовой 18</t>
  </si>
  <si>
    <t>Одноразовые электроды с жидким гелем для ЭКГи Холтеровскому монитору диаметр 45 мм Шиллер</t>
  </si>
  <si>
    <t>Оригинальный удлинитель Перфузор (150 см)</t>
  </si>
  <si>
    <t xml:space="preserve">Пакет желтого цвета для утилизации медицинских отходов класс Б </t>
  </si>
  <si>
    <t>Тест-полоски  Акку Чек №50</t>
  </si>
  <si>
    <t xml:space="preserve">Фильтр антибактериальный большой 0,2 мкм </t>
  </si>
  <si>
    <t xml:space="preserve">Фильтр антибактериальный маленький 0,1мкм </t>
  </si>
  <si>
    <t>Шприц 1,0 инсулиновые</t>
  </si>
  <si>
    <t>Шприц 10 мл</t>
  </si>
  <si>
    <t>Шприц 20 мл</t>
  </si>
  <si>
    <t>Шприц 5 мл</t>
  </si>
  <si>
    <t>Оригинальные шприцы Perfusor обьемо 50 мл аспирационной иглой</t>
  </si>
  <si>
    <t>ЭКГ  бумага  на аппарат 6-канальный SСHILLER  АТ-2    210х280х215 цвет красный</t>
  </si>
  <si>
    <t>Трубка для насоса с 3-мя иглами   Ulrich medical XD 2020</t>
  </si>
  <si>
    <t>Трубка пациента Ulrich medical 250 см XD 2040</t>
  </si>
  <si>
    <t>HMSA 80 (стерилизующий агент) 80мл HMTS-SES</t>
  </si>
  <si>
    <t>Биологический индикатор №30 HMTS-SES</t>
  </si>
  <si>
    <t>Химические индикаторные полоски №250 HMTS-SES</t>
  </si>
  <si>
    <t>Пакет для стерилизации 300ммх70м HMTS-SES</t>
  </si>
  <si>
    <t>Пакет для стерилизации 250ммх70м HMTS-SES</t>
  </si>
  <si>
    <t>Пакет для стерилизации 150ммх70м HMTS-SES</t>
  </si>
  <si>
    <t>Бумага для принтера №5 HMTS-SES</t>
  </si>
  <si>
    <t>10144 Кассеты для STERRAD 100NX из "Система STERRAD 100NX медицинская стерилизационная с принадлежностями"</t>
  </si>
  <si>
    <t>Упаковочные пакеты из «Медицинская стерилизационная система «Система STERRAD 100NX» в комплекте» 350ммx70м</t>
  </si>
  <si>
    <t xml:space="preserve">Упаковочные пакеты из «Медицинская стерилизационная система «Система STERRAD 100NX» в комплекте» 250ммх70м </t>
  </si>
  <si>
    <t>Упаковочные пакеты из «Медицинская стерилизационная система «Система STERRAD 100NX» в комплекте» 150ммх70м</t>
  </si>
  <si>
    <t>Химическая индикаторная лента из «Медицинская стерилизационная система «Система STERRAD 100NX» в комплекте»</t>
  </si>
  <si>
    <t>Биологические индикаторы из «Медицинская стерилизационная система «Система STERRAD 100NX» в комплекте»</t>
  </si>
  <si>
    <t xml:space="preserve">Химические индикаторы из «Медицинская стерилизационная система «Система STERRAD 100NX» в комплекте» (4х250) </t>
  </si>
  <si>
    <t>Диализатор Hemoflow F8</t>
  </si>
  <si>
    <t>Кровопроводящая магистраль для диалеза AV-Set FMC FA204C/FV204C</t>
  </si>
  <si>
    <t xml:space="preserve">Фистульные иглы Fistula Needl 16 G Art </t>
  </si>
  <si>
    <t>Фистульные иглы Fistula Needl 16 G Vent</t>
  </si>
  <si>
    <t>Раствор для дезинфекции Цистростерил 5л</t>
  </si>
  <si>
    <t>Таблетированная соль для водомягчения 25кг</t>
  </si>
  <si>
    <t>Бутыль сборная для вакуумной аспирации (автоклав 1500 мл)</t>
  </si>
  <si>
    <t xml:space="preserve">Увлажнитель многоразовый 135 мл, HN10 </t>
  </si>
  <si>
    <t xml:space="preserve">Аквадистиллятор ДЭ-10М </t>
  </si>
  <si>
    <r>
      <t>Лигирующая клипса Horizon, Титановая, размер Small-Wide</t>
    </r>
    <r>
      <rPr>
        <sz val="12"/>
        <color rgb="FF000000"/>
        <rFont val="Times New Roman"/>
        <family val="1"/>
        <charset val="204"/>
      </rPr>
      <t xml:space="preserve"> </t>
    </r>
  </si>
  <si>
    <t>Лигирующая клипса Horizon, Титановая, размер Medium</t>
  </si>
  <si>
    <t xml:space="preserve">Изготовлено из трехслойного картона, толщиной не менее 30 микрон с двойной пленкой. Пакет состоит из двух слоев: внешний слой полиэтилен высокого давления 30%, внутренний слой полиэтилен низкого давления 70%. Цвет желтый. спаечные швы должны располагаться по бокам пакета. Общая прочность;
Устойчивость к прокалыванию иглами;
Устойчивость к поглощению воды; 
</t>
  </si>
  <si>
    <t>Пакет состоит из двух слоев: внешний слой полиэтилен высокого давления 30% ,внутренний слой полиэтилен низкого давления 70%. Цвет желтый. спаечные швы должны располагаться по бокам пакета, размерами 700*800 см</t>
  </si>
  <si>
    <t>Пластмассовый футляр,
содержащий десять ячеек с действующим веществом, упакованный в картонную
коробку и запаянный в пластиковый пакет. Действующее вещество (стерилизующий агент) – 58 - 59,5 % раствор пероксида водорода. Для плазменного стерилизатора sterrad 100NX</t>
  </si>
  <si>
    <t>Свернутые в рулоны рукава без складок, изготовленные из материала Tyvek®, проницаемого для стерилизующего агента. Оснащены химическими индикаторными
полосками STERRAD®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рулоны Tyvek®, при условии сохранения их целостности, составляет 12 месяцев. Размер 250ммх70м</t>
  </si>
  <si>
    <t>Свернутые в рулоны рукава без складок, изготовленные из материала Tyvek®, проницаемого для стерилизующего агента. Оснащены химическими индикаторными
полосками STERRAD®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рулоны Tyvek®, при условии сохранения их целостности, составляет 12 месяцев. Размер 150ммх70м</t>
  </si>
  <si>
    <t>Рулоны самоклеющейся ленты шириной 19 мм, длиной 55 м, имеет на своей поверхности химический индикатор красного цвета, меняющий цвет с красного на желтый в результате контакта с парами пероксида водорода. Лента является наружным индикатором 1 класса – свидетелем цикла в стерилизаторе sterrad . Уп.№6</t>
  </si>
  <si>
    <t>Биологический индикатор CycleSure разработан специально для эксклюзивного использования со стерилизационной системой STERRAD. Встроенный химический индикатор на крышке флакона биологического индикатора предоставляет дополнительное свидетельство того, что флакон был подвергнут действию пероксида водорода. Эта дополнительная характеристика позволяет мгновенно отличить флакон, подвергнувшийся обработке. Биологический индикатор CycleSure проверяет, были ли достигнуты необходимые условия для стерилизации, подвергая стерилизации самый устойчивый организм - Geobacillus stearothermophilus. Результаты биологического индикатора CycleSure легко считываются и интерпретируются при помощи цветового кодирования через 24 часа. Бактериальная среда останется фиолетовой, если были убиты споры. Появление желтого цвета или мутности в среде означает бактериальный рост.</t>
  </si>
  <si>
    <t>Полоски размером 14 × 100 мм и имеют на своей поверхности химический индикатор красного цвета. После стерилизации в результате контакта с парами пероксида водорода, цвет индикатора меняется с красного на желтый. Полоски являются внутренними
индикаторами 1 класса – свидетелями цикла в стерилизаторе sterrad NX</t>
  </si>
  <si>
    <t xml:space="preserve">Предназначена для использования в системах вакуумной аспирации. 
Изготовленна из полисульфона, может подвергаться стерилизации в автоклаве неограниченное количество раз без снижения качества при температуре 134º C на 15 минут, выдерживает многократное, длительное и бесперебойное использование.
Особенности:
• Чистый полисульфон – нетоксичен, низкий уровень связывания с белком, легко очищается.
• Откручивающаяся пластиковая крышка и компоновка с обратным клапаном удобны для стерилизации паром и в автоклаве.
• Крышка, снабженная защитным клапаном, автоматически плотно закрывается при переполнении, создавая вакуум.
• Коннекторы входной и выходной трубок на крышке маркированы надписью PATIENT/VACUUM для удобства.
• Эргономичная конструкция позволяет подвешивать бутыль на стену и уменьшает риск контакта с жидкостью, обеспечивает легкую и удобную транспортировку.
• Верх бутыли оснащен О-образным кольцом для плотной закупорки, предотвращающей вытекание.
• Не производит никакого шума или вибраций.
</t>
  </si>
  <si>
    <t xml:space="preserve">Увлажнитель кислородный многоразовый, автоклавируемый, ёмкость 135 мл. Подключается к кислородному регулятору.
- Увлажняет кислород, для дыхания. Защитный клапан превышения давления свыше 2 PSI , со звуковой тревогой. Указатели максимального и минимального уровня воды, лёгкий вес. Многразовый автоклавируемый стакан. Повышенная эффективность увлажнения кислорода.
- Легкий вес и компактный дизайн создает меньшую нагрузку на газовые разъемы и соединители. 
- Защитный клапан сигнализирует о чрезмерном превышении давления.
- Устройство удобное и простое в обращении в больнице.
- Ударопрочный стакан может автоклавироваться, долговечен и безопасен.
- Универсальный резьбовой разъём для подключения к регуляторам потока (флоуметрам) различных производителей.
- Повышенная эффективность увлажнения кислорода.
</t>
  </si>
  <si>
    <t xml:space="preserve">Производительность при номинальном напряжении, дм3/ч 10 ± 10%
Род тока Переменный
Напряжение,  В 380
Частота тока питающей сети,  Гц 50
Потребляемая мощность при номинальном напряжении, кВт   7,5 ± 10%
Расход воды на охлаждение  и питание дм3/ч, не более 200
Габаритные размеры аквадистиллятора, мм
в плане
высота  
325 х 230
518
Габаритные размеры электрощита, мм
в плане
высота  
217 х 169
98
Масса изделия, кг
Масса изделия с упаковкой, кг 10,5
12
Удельный расход исходной воды на 1 дм3получаемой воды, дм3, не более 25
Время установления рабочего режима, мин, не более 30
Коэффициент очистки воды от радионуклидов, не менее 3000
</t>
  </si>
  <si>
    <r>
      <t xml:space="preserve">Для имеющихся в наличии клипаторов Horizon.  </t>
    </r>
    <r>
      <rPr>
        <sz val="9"/>
        <color rgb="FF000000"/>
        <rFont val="Times New Roman"/>
        <family val="1"/>
        <charset val="204"/>
      </rPr>
      <t>Материал – титан. Форма сечения клипсы - в виде сердца, обеспечивающая дополнительную надежность крепления клипсы на сосуде. Форма внутренней поверхности- с углублением по всей длине, придающим устойчивость и противостояние соскальзыванию. Тип поперечного профиля - с поперечными каналами,  сохраняющими микроциркуляцию сосудистой стенки. Способ крепления в картридже - при помощи микровыступов в верхней части картриджа. Форма концов аппликатора – прямоугольная. Очистка и промывка клипатора – при помощи широкого раскрытия губок. Строгое сохранение размеров, допусков и свободного хода губок клипатора. Ширина клипсы 2,1 мм, высота 2,9 мм, длина в закрытом состоянии 3,68 мм. Цветовая маркировка картриджа и клип-аппликатора - красная. Количество клипс в картридже – 6 штук. Количество картриджей в упаковке – 30. Small-Wide</t>
    </r>
  </si>
  <si>
    <r>
      <t xml:space="preserve">Для имеющихся в наличии клипаторов Horizon </t>
    </r>
    <r>
      <rPr>
        <sz val="9"/>
        <color rgb="FF000000"/>
        <rFont val="Times New Roman"/>
        <family val="1"/>
        <charset val="204"/>
      </rPr>
      <t>Материал – титан. Форма сечения клипсы - в виде сердца, обеспечивающая дополнительную надежность крепления клипсы на сосуде. Форма внутренней поверхности- с углублением по всей длине, придающим устойчивость и противостояние соскальзыванию. Тип поперечного профиля - с поперечными каналами,  сохраняющими микроциркуляцию сосудистой стенки. Способ крепления в картридже - при помощи микровыступов в верхней части картриджа. Форма концов аппликатора – прямоугольная. Очистка и промывка клипатора – при помощи широкого раскрытия губок. Строгое сохранение размеров, допусков и свободного хода губок клипатора. Ширина клипсы 3,1 мм, высота 4,7 мм, длина в закрытом состоянии 5,8 мм. Цветовая маркировка картриджа и клип-аппликатора - синяя. Количество клипс в картридже – 6 штук. Количество картриджей в упаковке – 30. Medium</t>
    </r>
  </si>
  <si>
    <t>Ед.изм.</t>
  </si>
  <si>
    <t>рулон</t>
  </si>
  <si>
    <t>штук</t>
  </si>
  <si>
    <t>20 литров</t>
  </si>
  <si>
    <t>фл.</t>
  </si>
  <si>
    <t>книжка</t>
  </si>
  <si>
    <t>уп</t>
  </si>
  <si>
    <t xml:space="preserve">Упаковка
(упаковка-2 шт)
</t>
  </si>
  <si>
    <t xml:space="preserve">Упаковка 
(2 рулона)
</t>
  </si>
  <si>
    <t xml:space="preserve">Упаковка 
(4 рулонов)
</t>
  </si>
  <si>
    <t>Упаковка</t>
  </si>
  <si>
    <t>1х30</t>
  </si>
  <si>
    <t xml:space="preserve">Упаковка
(4-шт)
</t>
  </si>
  <si>
    <t xml:space="preserve">Цена за единицу, тенге
</t>
  </si>
  <si>
    <t xml:space="preserve">Сумма тыс.тенге </t>
  </si>
  <si>
    <t>Наборы для продолжительной замещающей почечной терапии для аппарата Мультифильтрат</t>
  </si>
  <si>
    <t>Набор для непрерывной гемофильтрации Multifiltrate Kit 8 Гемофильтр:
Материал корпуса: поликарбонат; материал мембраны: Fresenius Polysulfone®; толщина стенки: 35 мкм; внутренний диаметр: 220 мкм; эффективная поверхность: 1,8 м2; макс. поток крови: 20% от эффективного потока крови; рекомендуемый поток крови: 100-350 мл/мин; стерилизация: паром.
Системы магистралей:
Материал магистралей/линий: ПВХ; материал коннекторов и других компонентов: поликарбонат, ПВХ, АБС, ПЭ, ПА; диаметр памп-сегмента: 6,4 мм; объем заполнения: 147-159 мл; стерилизация: ЭО. для аппарата Фризениус Мультифильтрат</t>
  </si>
  <si>
    <t>Принадлежности для гемодиализа для аппарата Мультифильтра</t>
  </si>
  <si>
    <t>Принадлежности для гемодиализа Filtrate bag 10L Тип стерилизации – нестерильный, вес – 182,5 г, длина трубки (4,3х6,8) – 100 мм, материалы: колпачок – полиэтилен низкой плотности, клемма – полипропилен. коннектор – ПВХ, фильтрат пакет – ПВХ, трубка - ПВХ  для аппарата Мультифильтрат</t>
  </si>
  <si>
    <t>ИМН</t>
  </si>
  <si>
    <t>ЛС</t>
  </si>
  <si>
    <t>Найменование</t>
  </si>
  <si>
    <t>Лекарственная форма</t>
  </si>
  <si>
    <t>Ед.измер</t>
  </si>
  <si>
    <t>Кол-во</t>
  </si>
  <si>
    <t>Цена</t>
  </si>
  <si>
    <t>Сумма</t>
  </si>
  <si>
    <t xml:space="preserve">Норэпинефрин раствор для иньекций </t>
  </si>
  <si>
    <t>4мг., на 4 мл</t>
  </si>
  <si>
    <t>амплуа</t>
  </si>
  <si>
    <t>Транексамовая кислота</t>
  </si>
  <si>
    <t>500мг на 5мл</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</si>
</sst>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р_._-;\-* #,##0.00_р_._-;_-* &quot;-&quot;??_р_._-;_-@_-"/>
    <numFmt numFmtId="164" formatCode="#,##0\ _₽"/>
    <numFmt numFmtId="165" formatCode="_-* #,##0.00\ _₽_-;\-* #,##0.00\ _₽_-;_-* &quot;-&quot;??\ _₽_-;_-@_-"/>
    <numFmt numFmtId="166" formatCode="_-* #,##0\ _р_._-;\-* #,##0\ _р_._-;_-* &quot;-&quot;\ _р_._-;_-@_-"/>
    <numFmt numFmtId="167" formatCode="_-* #,##0.00\ _р_._-;\-* #,##0.00\ _р_._-;_-* &quot;-&quot;??\ _р_._-;_-@_-"/>
    <numFmt numFmtId="168" formatCode="_-* #,##0.0_р_._-;\-* #,##0.0_р_._-;_-* &quot;-&quot;??_р_._-;_-@_-"/>
    <numFmt numFmtId="169" formatCode="_-* #,##0_р_._-;\-* #,##0_р_._-;_-* &quot;-&quot;??_р_._-;_-@_-"/>
    <numFmt numFmtId="170" formatCode="\ #,##0.00\ ;&quot; (&quot;#,##0.00\);&quot; -&quot;#\ ;@\ "/>
  </numFmts>
  <fonts count="4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color theme="1"/>
      <name val="Times New Roman"/>
      <family val="1"/>
      <charset val="204"/>
    </font>
    <font>
      <sz val="11"/>
      <color theme="1"/>
      <name val="Calibri"/>
      <family val="2"/>
      <scheme val="minor"/>
    </font>
    <font>
      <sz val="11"/>
      <color theme="1"/>
      <name val="Times New Roman"/>
      <family val="1"/>
      <charset val="204"/>
    </font>
    <font>
      <b/>
      <sz val="11"/>
      <color theme="1"/>
      <name val="Times New Roman"/>
      <family val="1"/>
      <charset val="204"/>
    </font>
    <font>
      <b/>
      <sz val="11"/>
      <name val="Times New Roman"/>
      <family val="1"/>
      <charset val="204"/>
    </font>
    <font>
      <sz val="10"/>
      <name val="Arial"/>
      <family val="2"/>
      <charset val="204"/>
    </font>
    <font>
      <sz val="11"/>
      <color rgb="FF000000"/>
      <name val="Times New Roman"/>
      <family val="1"/>
      <charset val="204"/>
    </font>
    <font>
      <sz val="9"/>
      <color theme="1"/>
      <name val="Times New Roman"/>
      <family val="1"/>
      <charset val="204"/>
    </font>
    <font>
      <sz val="12"/>
      <color rgb="FF000000"/>
      <name val="Times New Roman"/>
      <family val="1"/>
      <charset val="204"/>
    </font>
    <font>
      <sz val="9"/>
      <color rgb="FFFF0000"/>
      <name val="Times New Roman"/>
      <family val="1"/>
      <charset val="204"/>
    </font>
    <font>
      <sz val="9"/>
      <color rgb="FF000000"/>
      <name val="Times New Roman"/>
      <family val="1"/>
      <charset val="204"/>
    </font>
    <font>
      <sz val="11"/>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family val="2"/>
      <charset val="204"/>
    </font>
    <font>
      <sz val="10"/>
      <name val="Helv"/>
    </font>
    <font>
      <sz val="10"/>
      <name val="Arial Cyr"/>
      <family val="2"/>
      <charset val="204"/>
    </font>
    <font>
      <sz val="8"/>
      <name val="Arial"/>
      <family val="2"/>
    </font>
    <font>
      <sz val="11"/>
      <color indexed="8"/>
      <name val="Calibri"/>
      <family val="2"/>
    </font>
    <font>
      <b/>
      <sz val="10"/>
      <color theme="1"/>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84">
    <xf numFmtId="0" fontId="0" fillId="0" borderId="0"/>
    <xf numFmtId="0" fontId="7" fillId="0" borderId="0"/>
    <xf numFmtId="0" fontId="6" fillId="0" borderId="0"/>
    <xf numFmtId="0" fontId="10"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7" fillId="0" borderId="0"/>
    <xf numFmtId="0" fontId="14" fillId="0" borderId="0"/>
    <xf numFmtId="0" fontId="1" fillId="0" borderId="0"/>
    <xf numFmtId="0" fontId="7" fillId="0" borderId="0"/>
    <xf numFmtId="0" fontId="39" fillId="0" borderId="0"/>
    <xf numFmtId="0" fontId="14" fillId="0" borderId="0"/>
    <xf numFmtId="0" fontId="14" fillId="0" borderId="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11" borderId="0" applyNumberFormat="0" applyBorder="0" applyAlignment="0" applyProtection="0"/>
    <xf numFmtId="0" fontId="23" fillId="5" borderId="4" applyNumberFormat="0" applyAlignment="0" applyProtection="0"/>
    <xf numFmtId="0" fontId="24" fillId="12" borderId="5" applyNumberFormat="0" applyAlignment="0" applyProtection="0"/>
    <xf numFmtId="0" fontId="25" fillId="12" borderId="4" applyNumberFormat="0" applyAlignment="0" applyProtection="0"/>
    <xf numFmtId="168" fontId="14" fillId="0" borderId="0" applyFon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13" borderId="10" applyNumberFormat="0" applyAlignment="0" applyProtection="0"/>
    <xf numFmtId="0" fontId="31" fillId="0" borderId="0" applyNumberFormat="0" applyFill="0" applyBorder="0" applyAlignment="0" applyProtection="0"/>
    <xf numFmtId="0" fontId="32" fillId="14" borderId="0" applyNumberFormat="0" applyBorder="0" applyAlignment="0" applyProtection="0"/>
    <xf numFmtId="0" fontId="1" fillId="0" borderId="0"/>
    <xf numFmtId="0" fontId="21" fillId="0" borderId="0"/>
    <xf numFmtId="0" fontId="14" fillId="0" borderId="0"/>
    <xf numFmtId="0" fontId="38" fillId="0" borderId="0">
      <alignment horizontal="left"/>
    </xf>
    <xf numFmtId="0" fontId="1" fillId="0" borderId="0"/>
    <xf numFmtId="0" fontId="41" fillId="0" borderId="0"/>
    <xf numFmtId="0" fontId="14" fillId="0" borderId="0"/>
    <xf numFmtId="0" fontId="7" fillId="0" borderId="0"/>
    <xf numFmtId="0" fontId="1" fillId="0" borderId="0"/>
    <xf numFmtId="0" fontId="7" fillId="0" borderId="0"/>
    <xf numFmtId="0" fontId="14" fillId="0" borderId="0"/>
    <xf numFmtId="0" fontId="14" fillId="0" borderId="0"/>
    <xf numFmtId="0" fontId="7" fillId="0" borderId="0">
      <alignment horizontal="center"/>
    </xf>
    <xf numFmtId="0" fontId="40" fillId="0" borderId="0"/>
    <xf numFmtId="0" fontId="14" fillId="0" borderId="0"/>
    <xf numFmtId="0" fontId="40" fillId="0" borderId="0"/>
    <xf numFmtId="0" fontId="10" fillId="0" borderId="0"/>
    <xf numFmtId="0" fontId="33" fillId="3" borderId="0" applyNumberFormat="0" applyBorder="0" applyAlignment="0" applyProtection="0"/>
    <xf numFmtId="0" fontId="34" fillId="0" borderId="0" applyNumberFormat="0" applyFill="0" applyBorder="0" applyAlignment="0" applyProtection="0"/>
    <xf numFmtId="0" fontId="7" fillId="15" borderId="11" applyNumberFormat="0" applyFont="0" applyAlignment="0" applyProtection="0"/>
    <xf numFmtId="9" fontId="7" fillId="0" borderId="0" applyFont="0" applyFill="0" applyBorder="0" applyAlignment="0" applyProtection="0"/>
    <xf numFmtId="0" fontId="35" fillId="0" borderId="12" applyNumberFormat="0" applyFill="0" applyAlignment="0" applyProtection="0"/>
    <xf numFmtId="0" fontId="14" fillId="0" borderId="0"/>
    <xf numFmtId="0" fontId="36" fillId="0" borderId="0" applyNumberFormat="0" applyFill="0" applyBorder="0" applyAlignment="0" applyProtection="0"/>
    <xf numFmtId="166" fontId="7"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43" fontId="21" fillId="0" borderId="0" applyFont="0" applyFill="0" applyBorder="0" applyAlignment="0" applyProtection="0"/>
    <xf numFmtId="169" fontId="14" fillId="0" borderId="0" applyFont="0" applyFill="0" applyBorder="0" applyAlignment="0" applyProtection="0"/>
    <xf numFmtId="43" fontId="7" fillId="0" borderId="0" applyFont="0" applyFill="0" applyBorder="0" applyAlignment="0" applyProtection="0"/>
    <xf numFmtId="165" fontId="14" fillId="0" borderId="0" applyFont="0" applyFill="0" applyBorder="0" applyAlignment="0" applyProtection="0"/>
    <xf numFmtId="170" fontId="40" fillId="0" borderId="0" applyFill="0" applyBorder="0" applyAlignment="0" applyProtection="0"/>
    <xf numFmtId="43" fontId="1" fillId="0" borderId="0" applyFont="0" applyFill="0" applyBorder="0" applyAlignment="0" applyProtection="0"/>
    <xf numFmtId="0" fontId="37" fillId="4" borderId="0" applyNumberFormat="0" applyBorder="0" applyAlignment="0" applyProtection="0"/>
    <xf numFmtId="167" fontId="4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0" fontId="7" fillId="0" borderId="0"/>
    <xf numFmtId="0" fontId="14" fillId="0" borderId="0"/>
    <xf numFmtId="0" fontId="10" fillId="0" borderId="0"/>
    <xf numFmtId="0" fontId="14" fillId="0" borderId="0"/>
    <xf numFmtId="0" fontId="14" fillId="0" borderId="0"/>
    <xf numFmtId="0" fontId="21" fillId="0" borderId="0"/>
    <xf numFmtId="43" fontId="10" fillId="0" borderId="0" applyFont="0" applyFill="0" applyBorder="0" applyAlignment="0" applyProtection="0"/>
  </cellStyleXfs>
  <cellXfs count="74">
    <xf numFmtId="0" fontId="0" fillId="0" borderId="0" xfId="0"/>
    <xf numFmtId="0" fontId="9" fillId="0" borderId="1" xfId="0" applyFont="1" applyBorder="1" applyAlignment="1">
      <alignment horizontal="center" vertical="center"/>
    </xf>
    <xf numFmtId="0" fontId="8" fillId="2" borderId="1" xfId="1" applyFont="1" applyFill="1" applyBorder="1" applyAlignment="1">
      <alignment horizontal="center" vertical="center"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horizontal="center"/>
    </xf>
    <xf numFmtId="3" fontId="9" fillId="0" borderId="1" xfId="0" applyNumberFormat="1" applyFont="1" applyBorder="1" applyAlignment="1">
      <alignment horizontal="center" vertical="center"/>
    </xf>
    <xf numFmtId="4" fontId="9" fillId="0" borderId="1" xfId="0" applyNumberFormat="1" applyFont="1" applyBorder="1" applyAlignment="1">
      <alignment horizontal="center" vertical="center"/>
    </xf>
    <xf numFmtId="0" fontId="9" fillId="0" borderId="1" xfId="0" applyFont="1" applyBorder="1" applyAlignment="1">
      <alignment wrapText="1"/>
    </xf>
    <xf numFmtId="3" fontId="8" fillId="0" borderId="1" xfId="0" applyNumberFormat="1" applyFont="1" applyBorder="1" applyAlignment="1">
      <alignment horizontal="center" vertical="center" wrapText="1"/>
    </xf>
    <xf numFmtId="4" fontId="9" fillId="0" borderId="1" xfId="0" applyNumberFormat="1" applyFont="1" applyBorder="1" applyAlignment="1">
      <alignment horizontal="center"/>
    </xf>
    <xf numFmtId="0" fontId="9" fillId="2" borderId="1" xfId="1"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0" fillId="2" borderId="0" xfId="0" applyFill="1"/>
    <xf numFmtId="0" fontId="9" fillId="2" borderId="1" xfId="0" applyFont="1" applyFill="1" applyBorder="1" applyAlignment="1">
      <alignment horizontal="center"/>
    </xf>
    <xf numFmtId="0" fontId="9" fillId="2" borderId="1" xfId="0" applyFont="1" applyFill="1" applyBorder="1" applyAlignment="1">
      <alignment wrapText="1"/>
    </xf>
    <xf numFmtId="3" fontId="9" fillId="2" borderId="1" xfId="0" applyNumberFormat="1" applyFont="1" applyFill="1" applyBorder="1" applyAlignment="1">
      <alignment horizontal="center"/>
    </xf>
    <xf numFmtId="4" fontId="9" fillId="2" borderId="1" xfId="0" applyNumberFormat="1" applyFont="1" applyFill="1" applyBorder="1" applyAlignment="1">
      <alignment horizontal="center"/>
    </xf>
    <xf numFmtId="3" fontId="9" fillId="2" borderId="1" xfId="0" applyNumberFormat="1" applyFont="1" applyFill="1" applyBorder="1" applyAlignment="1">
      <alignment horizontal="center" vertical="center"/>
    </xf>
    <xf numFmtId="4"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12" fillId="2" borderId="0" xfId="0" applyFont="1" applyFill="1"/>
    <xf numFmtId="4" fontId="12" fillId="2" borderId="0" xfId="0" applyNumberFormat="1" applyFont="1" applyFill="1"/>
    <xf numFmtId="0" fontId="9" fillId="2" borderId="0" xfId="0" applyFont="1" applyFill="1"/>
    <xf numFmtId="0" fontId="9" fillId="2" borderId="0" xfId="0" applyFont="1" applyFill="1" applyAlignment="1">
      <alignment horizontal="center"/>
    </xf>
    <xf numFmtId="4" fontId="9" fillId="2" borderId="0" xfId="0" applyNumberFormat="1" applyFont="1" applyFill="1" applyAlignment="1">
      <alignment horizontal="center" vertical="center"/>
    </xf>
    <xf numFmtId="4" fontId="9" fillId="2" borderId="0" xfId="0" applyNumberFormat="1" applyFont="1" applyFill="1" applyAlignment="1">
      <alignment horizontal="center"/>
    </xf>
    <xf numFmtId="0" fontId="13" fillId="2" borderId="1" xfId="0" applyFont="1" applyFill="1" applyBorder="1" applyAlignment="1">
      <alignment horizontal="center" vertical="center"/>
    </xf>
    <xf numFmtId="4" fontId="13" fillId="2" borderId="1" xfId="0" applyNumberFormat="1" applyFont="1" applyFill="1" applyBorder="1" applyAlignment="1">
      <alignment horizontal="center" vertical="top" wrapText="1"/>
    </xf>
    <xf numFmtId="4" fontId="13" fillId="2" borderId="1" xfId="14"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8" fillId="2" borderId="1" xfId="0" applyFont="1" applyFill="1" applyBorder="1" applyAlignment="1">
      <alignment horizontal="center"/>
    </xf>
    <xf numFmtId="0" fontId="8" fillId="2" borderId="1" xfId="2" applyFont="1" applyFill="1" applyBorder="1" applyAlignment="1">
      <alignment vertical="top" wrapText="1"/>
    </xf>
    <xf numFmtId="0" fontId="8" fillId="2" borderId="1" xfId="2" applyFont="1" applyFill="1" applyBorder="1" applyAlignment="1">
      <alignment horizontal="left" vertical="top" wrapText="1"/>
    </xf>
    <xf numFmtId="0" fontId="8" fillId="2" borderId="1" xfId="0" applyFont="1" applyFill="1" applyBorder="1" applyAlignment="1">
      <alignment vertical="center" wrapText="1"/>
    </xf>
    <xf numFmtId="0" fontId="8" fillId="2" borderId="1" xfId="0" applyFont="1" applyFill="1" applyBorder="1" applyAlignment="1">
      <alignment horizontal="center" wrapText="1"/>
    </xf>
    <xf numFmtId="0" fontId="16" fillId="0" borderId="1" xfId="0" applyFont="1" applyBorder="1" applyAlignment="1">
      <alignment horizontal="center" vertical="center" wrapText="1"/>
    </xf>
    <xf numFmtId="0" fontId="18" fillId="0" borderId="1" xfId="0" applyFont="1" applyBorder="1" applyAlignment="1">
      <alignmen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3" fontId="8" fillId="2" borderId="1" xfId="0" applyNumberFormat="1" applyFont="1" applyFill="1" applyBorder="1" applyAlignment="1">
      <alignment horizontal="center"/>
    </xf>
    <xf numFmtId="4" fontId="8" fillId="2" borderId="1" xfId="0"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1" xfId="0" applyNumberFormat="1" applyFont="1" applyFill="1" applyBorder="1" applyAlignment="1">
      <alignment horizontal="center"/>
    </xf>
    <xf numFmtId="4" fontId="11" fillId="2" borderId="1" xfId="0" applyNumberFormat="1" applyFont="1" applyFill="1" applyBorder="1" applyAlignment="1">
      <alignment horizontal="center" vertical="center"/>
    </xf>
    <xf numFmtId="4" fontId="11" fillId="2" borderId="2" xfId="0" applyNumberFormat="1" applyFont="1" applyFill="1" applyBorder="1" applyAlignment="1">
      <alignment horizontal="center" vertical="center"/>
    </xf>
    <xf numFmtId="4" fontId="8" fillId="2" borderId="2" xfId="0" applyNumberFormat="1" applyFont="1" applyFill="1" applyBorder="1" applyAlignment="1">
      <alignment horizontal="center"/>
    </xf>
    <xf numFmtId="4" fontId="8" fillId="2" borderId="2" xfId="0" applyNumberFormat="1" applyFont="1" applyFill="1" applyBorder="1" applyAlignment="1">
      <alignment horizontal="center" vertical="center"/>
    </xf>
    <xf numFmtId="0" fontId="13" fillId="2" borderId="1" xfId="14" applyFont="1" applyFill="1" applyBorder="1" applyAlignment="1">
      <alignment horizontal="center" wrapText="1"/>
    </xf>
    <xf numFmtId="164" fontId="8" fillId="2" borderId="1" xfId="0" applyNumberFormat="1" applyFont="1" applyFill="1" applyBorder="1" applyAlignment="1">
      <alignment horizontal="center"/>
    </xf>
    <xf numFmtId="0" fontId="13" fillId="2" borderId="1" xfId="0" applyFont="1" applyFill="1" applyBorder="1" applyAlignment="1">
      <alignment horizontal="center" vertical="center" wrapText="1"/>
    </xf>
    <xf numFmtId="0" fontId="8" fillId="2" borderId="1" xfId="0" applyFont="1" applyFill="1" applyBorder="1" applyAlignment="1">
      <alignment horizontal="left" wrapText="1"/>
    </xf>
    <xf numFmtId="0" fontId="9" fillId="2" borderId="0" xfId="0" applyFont="1" applyFill="1" applyAlignment="1">
      <alignment wrapText="1"/>
    </xf>
    <xf numFmtId="0" fontId="8" fillId="2" borderId="1" xfId="2" applyFont="1" applyFill="1" applyBorder="1" applyAlignment="1">
      <alignment horizontal="center" vertical="center" wrapText="1"/>
    </xf>
    <xf numFmtId="4" fontId="8" fillId="2" borderId="1" xfId="2"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164" fontId="8" fillId="2" borderId="1" xfId="0" applyNumberFormat="1" applyFont="1" applyFill="1" applyBorder="1" applyAlignment="1">
      <alignment horizontal="center" vertical="center"/>
    </xf>
    <xf numFmtId="0" fontId="8" fillId="2" borderId="0" xfId="0" applyFont="1" applyFill="1" applyAlignment="1">
      <alignment horizontal="center" vertical="center"/>
    </xf>
    <xf numFmtId="0" fontId="8"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8" fillId="2" borderId="14" xfId="0" applyFont="1" applyFill="1" applyBorder="1" applyAlignment="1">
      <alignment horizontal="center"/>
    </xf>
    <xf numFmtId="0" fontId="16" fillId="0" borderId="14" xfId="0" applyFont="1" applyBorder="1" applyAlignment="1">
      <alignment horizontal="center" vertical="center" wrapText="1"/>
    </xf>
    <xf numFmtId="0" fontId="18" fillId="0" borderId="14" xfId="0" applyFont="1" applyBorder="1" applyAlignment="1">
      <alignment vertical="center" wrapText="1"/>
    </xf>
    <xf numFmtId="4" fontId="8" fillId="2" borderId="14" xfId="0" applyNumberFormat="1" applyFont="1" applyFill="1" applyBorder="1" applyAlignment="1">
      <alignment horizontal="center"/>
    </xf>
    <xf numFmtId="4" fontId="8" fillId="2" borderId="15" xfId="0" applyNumberFormat="1" applyFont="1" applyFill="1" applyBorder="1" applyAlignment="1">
      <alignment horizontal="center"/>
    </xf>
    <xf numFmtId="0" fontId="43" fillId="2" borderId="1" xfId="0" applyFont="1" applyFill="1" applyBorder="1" applyAlignment="1">
      <alignment horizontal="center"/>
    </xf>
    <xf numFmtId="9" fontId="9" fillId="2" borderId="1" xfId="0" applyNumberFormat="1" applyFont="1" applyFill="1" applyBorder="1" applyAlignment="1">
      <alignment horizontal="center" vertical="center" wrapText="1"/>
    </xf>
    <xf numFmtId="0" fontId="11" fillId="0" borderId="0" xfId="0" applyFont="1" applyAlignment="1">
      <alignment horizontal="center"/>
    </xf>
    <xf numFmtId="0" fontId="12" fillId="2" borderId="0" xfId="0" applyFont="1" applyFill="1" applyAlignment="1">
      <alignment horizontal="center"/>
    </xf>
    <xf numFmtId="0" fontId="43" fillId="2" borderId="1" xfId="0" applyFont="1" applyFill="1" applyBorder="1" applyAlignment="1">
      <alignment horizontal="center" wrapText="1"/>
    </xf>
    <xf numFmtId="43" fontId="8" fillId="0" borderId="1" xfId="83" applyFont="1" applyBorder="1" applyAlignment="1">
      <alignment horizontal="center" vertical="center" wrapText="1"/>
    </xf>
  </cellXfs>
  <cellStyles count="84">
    <cellStyle name="_Бюджетная заявка 2010-2012" xfId="17"/>
    <cellStyle name="_КДЛ общ.заявка по бюджету и хоз.расч.на 2013г" xfId="18"/>
    <cellStyle name="_план на медикаменты 2013 год" xfId="19"/>
    <cellStyle name="Normal 2" xfId="78"/>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Денежный 2" xfId="29"/>
    <cellStyle name="Заголовок 1 2" xfId="30"/>
    <cellStyle name="Заголовок 2 2" xfId="31"/>
    <cellStyle name="Заголовок 3 2" xfId="32"/>
    <cellStyle name="Заголовок 4 2" xfId="33"/>
    <cellStyle name="Итог 2" xfId="34"/>
    <cellStyle name="Контрольная ячейка 2" xfId="35"/>
    <cellStyle name="Название 2" xfId="36"/>
    <cellStyle name="Нейтральный 2" xfId="37"/>
    <cellStyle name="Обычный" xfId="0" builtinId="0"/>
    <cellStyle name="Обычный 10" xfId="38"/>
    <cellStyle name="Обычный 10 2" xfId="1"/>
    <cellStyle name="Обычный 11" xfId="16"/>
    <cellStyle name="Обычный 11 2" xfId="79"/>
    <cellStyle name="Обычный 12" xfId="15"/>
    <cellStyle name="Обычный 2" xfId="2"/>
    <cellStyle name="Обычный 2 2" xfId="5"/>
    <cellStyle name="Обычный 2 2 2" xfId="7"/>
    <cellStyle name="Обычный 2 2 2 2" xfId="41"/>
    <cellStyle name="Обычный 2 2 3" xfId="10"/>
    <cellStyle name="Обычный 2 2 4" xfId="40"/>
    <cellStyle name="Обычный 2 3" xfId="6"/>
    <cellStyle name="Обычный 2 3 2" xfId="80"/>
    <cellStyle name="Обычный 2 3 3" xfId="42"/>
    <cellStyle name="Обычный 2 4" xfId="9"/>
    <cellStyle name="Обычный 2 4 2" xfId="43"/>
    <cellStyle name="Обычный 2 5" xfId="13"/>
    <cellStyle name="Обычный 2 6" xfId="39"/>
    <cellStyle name="Обычный 2_Завявка аритмология на 2013 доп сокра" xfId="44"/>
    <cellStyle name="Обычный 3" xfId="4"/>
    <cellStyle name="Обычный 3 2" xfId="8"/>
    <cellStyle name="Обычный 3 2 2" xfId="77"/>
    <cellStyle name="Обычный 3 2 3" xfId="46"/>
    <cellStyle name="Обычный 3 3" xfId="11"/>
    <cellStyle name="Обычный 3 3 2" xfId="47"/>
    <cellStyle name="Обычный 3 4" xfId="45"/>
    <cellStyle name="Обычный 4" xfId="12"/>
    <cellStyle name="Обычный 4 2" xfId="48"/>
    <cellStyle name="Обычный 4 5" xfId="49"/>
    <cellStyle name="Обычный 5" xfId="50"/>
    <cellStyle name="Обычный 5 2" xfId="3"/>
    <cellStyle name="Обычный 6" xfId="51"/>
    <cellStyle name="Обычный 6 2" xfId="81"/>
    <cellStyle name="Обычный 7" xfId="52"/>
    <cellStyle name="Обычный 8" xfId="53"/>
    <cellStyle name="Обычный 9" xfId="54"/>
    <cellStyle name="Обычный 9 2" xfId="82"/>
    <cellStyle name="Обычный_411 сп.пл.13 переделан" xfId="14"/>
    <cellStyle name="Плохой 2" xfId="55"/>
    <cellStyle name="Пояснение 2" xfId="56"/>
    <cellStyle name="Примечание 2" xfId="57"/>
    <cellStyle name="Процентный 2" xfId="58"/>
    <cellStyle name="Связанная ячейка 2" xfId="59"/>
    <cellStyle name="Стиль 1" xfId="60"/>
    <cellStyle name="Текст предупреждения 2" xfId="61"/>
    <cellStyle name="Тысячи [0]_laroux" xfId="62"/>
    <cellStyle name="Тысячи_laroux" xfId="63"/>
    <cellStyle name="Финансовый" xfId="83" builtinId="3"/>
    <cellStyle name="Финансовый 2" xfId="65"/>
    <cellStyle name="Финансовый 2 2" xfId="74"/>
    <cellStyle name="Финансовый 2 2 2" xfId="75"/>
    <cellStyle name="Финансовый 2 3" xfId="76"/>
    <cellStyle name="Финансовый 2 4" xfId="72"/>
    <cellStyle name="Финансовый 3" xfId="66"/>
    <cellStyle name="Финансовый 3 2" xfId="73"/>
    <cellStyle name="Финансовый 4" xfId="67"/>
    <cellStyle name="Финансовый 5" xfId="68"/>
    <cellStyle name="Финансовый 6" xfId="69"/>
    <cellStyle name="Финансовый 7" xfId="70"/>
    <cellStyle name="Финансовый 8" xfId="64"/>
    <cellStyle name="Хороший 2" xfId="71"/>
  </cellStyles>
  <dxfs count="1">
    <dxf>
      <fill>
        <patternFill patternType="solid">
          <fgColor rgb="FFFFFF00"/>
          <bgColor rgb="FF00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65"/>
  <sheetViews>
    <sheetView tabSelected="1" zoomScale="90" zoomScaleNormal="90" workbookViewId="0">
      <pane ySplit="2" topLeftCell="A19" activePane="bottomLeft" state="frozen"/>
      <selection pane="bottomLeft" activeCell="A2" sqref="A2"/>
    </sheetView>
  </sheetViews>
  <sheetFormatPr defaultColWidth="8.88671875" defaultRowHeight="13.2" x14ac:dyDescent="0.25"/>
  <cols>
    <col min="1" max="1" width="4.88671875" style="27" customWidth="1"/>
    <col min="2" max="2" width="27" style="55" customWidth="1"/>
    <col min="3" max="3" width="39.33203125" style="55" customWidth="1"/>
    <col min="4" max="4" width="10.33203125" style="27" customWidth="1"/>
    <col min="5" max="5" width="11.33203125" style="27" customWidth="1"/>
    <col min="6" max="6" width="11.33203125" style="28" customWidth="1"/>
    <col min="7" max="7" width="14.6640625" style="29" customWidth="1"/>
    <col min="8" max="16384" width="8.88671875" style="26"/>
  </cols>
  <sheetData>
    <row r="1" spans="1:7" x14ac:dyDescent="0.25">
      <c r="C1" s="72" t="s">
        <v>228</v>
      </c>
    </row>
    <row r="2" spans="1:7" ht="55.2" x14ac:dyDescent="0.25">
      <c r="A2" s="30" t="s">
        <v>2</v>
      </c>
      <c r="B2" s="53" t="s">
        <v>3</v>
      </c>
      <c r="C2" s="53" t="s">
        <v>0</v>
      </c>
      <c r="D2" s="30" t="s">
        <v>209</v>
      </c>
      <c r="E2" s="51" t="s">
        <v>1</v>
      </c>
      <c r="F2" s="31" t="s">
        <v>222</v>
      </c>
      <c r="G2" s="32" t="s">
        <v>223</v>
      </c>
    </row>
    <row r="3" spans="1:7" ht="30.6" hidden="1" customHeight="1" x14ac:dyDescent="0.25">
      <c r="A3" s="33">
        <v>2</v>
      </c>
      <c r="B3" s="35" t="s">
        <v>141</v>
      </c>
      <c r="C3" s="35" t="s">
        <v>141</v>
      </c>
      <c r="D3" s="42" t="s">
        <v>27</v>
      </c>
      <c r="E3" s="52">
        <v>100</v>
      </c>
      <c r="F3" s="45">
        <v>11450</v>
      </c>
      <c r="G3" s="47">
        <f t="shared" ref="G3:G33" si="0">F3*E3</f>
        <v>1145000</v>
      </c>
    </row>
    <row r="4" spans="1:7" ht="26.4" hidden="1" x14ac:dyDescent="0.25">
      <c r="A4" s="33">
        <v>3</v>
      </c>
      <c r="B4" s="35" t="s">
        <v>142</v>
      </c>
      <c r="C4" s="35" t="s">
        <v>142</v>
      </c>
      <c r="D4" s="42" t="s">
        <v>27</v>
      </c>
      <c r="E4" s="52">
        <v>100</v>
      </c>
      <c r="F4" s="45">
        <v>11450</v>
      </c>
      <c r="G4" s="47">
        <f t="shared" si="0"/>
        <v>1145000</v>
      </c>
    </row>
    <row r="5" spans="1:7" ht="56.4" hidden="1" customHeight="1" x14ac:dyDescent="0.25">
      <c r="A5" s="33">
        <v>4</v>
      </c>
      <c r="B5" s="35" t="s">
        <v>143</v>
      </c>
      <c r="C5" s="35" t="s">
        <v>143</v>
      </c>
      <c r="D5" s="42" t="s">
        <v>27</v>
      </c>
      <c r="E5" s="52">
        <v>800</v>
      </c>
      <c r="F5" s="45">
        <v>402</v>
      </c>
      <c r="G5" s="47">
        <f t="shared" si="0"/>
        <v>321600</v>
      </c>
    </row>
    <row r="6" spans="1:7" ht="13.8" hidden="1" x14ac:dyDescent="0.25">
      <c r="A6" s="33">
        <v>5</v>
      </c>
      <c r="B6" s="35" t="s">
        <v>144</v>
      </c>
      <c r="C6" s="35" t="s">
        <v>144</v>
      </c>
      <c r="D6" s="42" t="s">
        <v>210</v>
      </c>
      <c r="E6" s="52">
        <v>700</v>
      </c>
      <c r="F6" s="45">
        <v>2600</v>
      </c>
      <c r="G6" s="47">
        <f t="shared" si="0"/>
        <v>1820000</v>
      </c>
    </row>
    <row r="7" spans="1:7" ht="32.4" hidden="1" customHeight="1" x14ac:dyDescent="0.25">
      <c r="A7" s="33">
        <v>8</v>
      </c>
      <c r="B7" s="35" t="s">
        <v>145</v>
      </c>
      <c r="C7" s="35" t="s">
        <v>145</v>
      </c>
      <c r="D7" s="42" t="s">
        <v>27</v>
      </c>
      <c r="E7" s="52">
        <v>5</v>
      </c>
      <c r="F7" s="45">
        <v>190</v>
      </c>
      <c r="G7" s="47">
        <f t="shared" si="0"/>
        <v>950</v>
      </c>
    </row>
    <row r="8" spans="1:7" ht="26.4" hidden="1" x14ac:dyDescent="0.25">
      <c r="A8" s="33">
        <v>9</v>
      </c>
      <c r="B8" s="35" t="s">
        <v>146</v>
      </c>
      <c r="C8" s="35" t="s">
        <v>146</v>
      </c>
      <c r="D8" s="42" t="s">
        <v>27</v>
      </c>
      <c r="E8" s="52">
        <v>5</v>
      </c>
      <c r="F8" s="45">
        <v>190</v>
      </c>
      <c r="G8" s="47">
        <f t="shared" si="0"/>
        <v>950</v>
      </c>
    </row>
    <row r="9" spans="1:7" ht="187.2" hidden="1" customHeight="1" x14ac:dyDescent="0.25">
      <c r="A9" s="33">
        <v>14</v>
      </c>
      <c r="B9" s="35" t="s">
        <v>147</v>
      </c>
      <c r="C9" s="35" t="s">
        <v>147</v>
      </c>
      <c r="D9" s="42" t="s">
        <v>140</v>
      </c>
      <c r="E9" s="52">
        <v>50</v>
      </c>
      <c r="F9" s="45">
        <v>2500</v>
      </c>
      <c r="G9" s="47">
        <f t="shared" si="0"/>
        <v>125000</v>
      </c>
    </row>
    <row r="10" spans="1:7" ht="39.6" hidden="1" x14ac:dyDescent="0.25">
      <c r="A10" s="33">
        <v>15</v>
      </c>
      <c r="B10" s="35" t="s">
        <v>148</v>
      </c>
      <c r="C10" s="35" t="s">
        <v>148</v>
      </c>
      <c r="D10" s="42" t="s">
        <v>140</v>
      </c>
      <c r="E10" s="52">
        <v>50</v>
      </c>
      <c r="F10" s="45">
        <v>2500</v>
      </c>
      <c r="G10" s="47">
        <f t="shared" si="0"/>
        <v>125000</v>
      </c>
    </row>
    <row r="11" spans="1:7" ht="39.6" hidden="1" x14ac:dyDescent="0.25">
      <c r="A11" s="33">
        <v>17</v>
      </c>
      <c r="B11" s="35" t="s">
        <v>149</v>
      </c>
      <c r="C11" s="35" t="s">
        <v>149</v>
      </c>
      <c r="D11" s="42" t="s">
        <v>27</v>
      </c>
      <c r="E11" s="52">
        <v>350</v>
      </c>
      <c r="F11" s="45">
        <v>7450</v>
      </c>
      <c r="G11" s="47">
        <f t="shared" si="0"/>
        <v>2607500</v>
      </c>
    </row>
    <row r="12" spans="1:7" ht="39.6" hidden="1" x14ac:dyDescent="0.25">
      <c r="A12" s="33">
        <v>18</v>
      </c>
      <c r="B12" s="35" t="s">
        <v>150</v>
      </c>
      <c r="C12" s="35" t="s">
        <v>150</v>
      </c>
      <c r="D12" s="42" t="s">
        <v>27</v>
      </c>
      <c r="E12" s="52">
        <v>350</v>
      </c>
      <c r="F12" s="45">
        <v>7450</v>
      </c>
      <c r="G12" s="47">
        <f t="shared" si="0"/>
        <v>2607500</v>
      </c>
    </row>
    <row r="13" spans="1:7" ht="26.4" hidden="1" x14ac:dyDescent="0.25">
      <c r="A13" s="33">
        <v>19</v>
      </c>
      <c r="B13" s="35" t="s">
        <v>151</v>
      </c>
      <c r="C13" s="35" t="s">
        <v>151</v>
      </c>
      <c r="D13" s="42" t="s">
        <v>140</v>
      </c>
      <c r="E13" s="52">
        <v>12</v>
      </c>
      <c r="F13" s="45">
        <v>32000</v>
      </c>
      <c r="G13" s="47">
        <f t="shared" si="0"/>
        <v>384000</v>
      </c>
    </row>
    <row r="14" spans="1:7" ht="264" hidden="1" customHeight="1" x14ac:dyDescent="0.25">
      <c r="A14" s="33">
        <v>21</v>
      </c>
      <c r="B14" s="36" t="s">
        <v>152</v>
      </c>
      <c r="C14" s="36" t="s">
        <v>196</v>
      </c>
      <c r="D14" s="56" t="s">
        <v>212</v>
      </c>
      <c r="E14" s="52">
        <v>10000</v>
      </c>
      <c r="F14" s="57">
        <v>310</v>
      </c>
      <c r="G14" s="47">
        <f t="shared" si="0"/>
        <v>3100000</v>
      </c>
    </row>
    <row r="15" spans="1:7" ht="13.8" hidden="1" x14ac:dyDescent="0.25">
      <c r="A15" s="33">
        <v>22</v>
      </c>
      <c r="B15" s="35" t="s">
        <v>153</v>
      </c>
      <c r="C15" s="35" t="s">
        <v>153</v>
      </c>
      <c r="D15" s="42" t="s">
        <v>140</v>
      </c>
      <c r="E15" s="52">
        <v>134</v>
      </c>
      <c r="F15" s="45">
        <v>14000</v>
      </c>
      <c r="G15" s="47">
        <f t="shared" si="0"/>
        <v>1876000</v>
      </c>
    </row>
    <row r="16" spans="1:7" ht="32.4" hidden="1" customHeight="1" x14ac:dyDescent="0.25">
      <c r="A16" s="33">
        <v>25</v>
      </c>
      <c r="B16" s="35" t="s">
        <v>154</v>
      </c>
      <c r="C16" s="35" t="s">
        <v>154</v>
      </c>
      <c r="D16" s="42" t="s">
        <v>140</v>
      </c>
      <c r="E16" s="52">
        <v>16</v>
      </c>
      <c r="F16" s="45">
        <v>4200</v>
      </c>
      <c r="G16" s="47">
        <f t="shared" si="0"/>
        <v>67200</v>
      </c>
    </row>
    <row r="17" spans="1:7" ht="26.4" hidden="1" x14ac:dyDescent="0.25">
      <c r="A17" s="33">
        <v>26</v>
      </c>
      <c r="B17" s="35" t="s">
        <v>155</v>
      </c>
      <c r="C17" s="35" t="s">
        <v>155</v>
      </c>
      <c r="D17" s="42" t="s">
        <v>27</v>
      </c>
      <c r="E17" s="52">
        <v>80</v>
      </c>
      <c r="F17" s="45">
        <v>185</v>
      </c>
      <c r="G17" s="47">
        <f t="shared" si="0"/>
        <v>14800</v>
      </c>
    </row>
    <row r="18" spans="1:7" ht="26.4" hidden="1" x14ac:dyDescent="0.25">
      <c r="A18" s="33">
        <v>27</v>
      </c>
      <c r="B18" s="35" t="s">
        <v>156</v>
      </c>
      <c r="C18" s="35" t="s">
        <v>156</v>
      </c>
      <c r="D18" s="42" t="s">
        <v>27</v>
      </c>
      <c r="E18" s="52">
        <v>80</v>
      </c>
      <c r="F18" s="45">
        <v>185</v>
      </c>
      <c r="G18" s="47">
        <f t="shared" si="0"/>
        <v>14800</v>
      </c>
    </row>
    <row r="19" spans="1:7" s="60" customFormat="1" ht="211.2" x14ac:dyDescent="0.3">
      <c r="A19" s="58">
        <v>1</v>
      </c>
      <c r="B19" s="62" t="s">
        <v>224</v>
      </c>
      <c r="C19" s="62" t="s">
        <v>225</v>
      </c>
      <c r="D19" s="42" t="s">
        <v>27</v>
      </c>
      <c r="E19" s="59">
        <v>4</v>
      </c>
      <c r="F19" s="73">
        <v>89500</v>
      </c>
      <c r="G19" s="73">
        <v>358000</v>
      </c>
    </row>
    <row r="20" spans="1:7" ht="52.8" hidden="1" x14ac:dyDescent="0.25">
      <c r="A20" s="33">
        <v>33</v>
      </c>
      <c r="B20" s="35" t="s">
        <v>157</v>
      </c>
      <c r="C20" s="35" t="s">
        <v>157</v>
      </c>
      <c r="D20" s="42" t="s">
        <v>27</v>
      </c>
      <c r="E20" s="52">
        <v>35000</v>
      </c>
      <c r="F20" s="45">
        <v>90</v>
      </c>
      <c r="G20" s="47">
        <f t="shared" si="0"/>
        <v>3150000</v>
      </c>
    </row>
    <row r="21" spans="1:7" ht="37.799999999999997" hidden="1" customHeight="1" x14ac:dyDescent="0.25">
      <c r="A21" s="33">
        <v>34</v>
      </c>
      <c r="B21" s="35" t="s">
        <v>158</v>
      </c>
      <c r="C21" s="35" t="s">
        <v>158</v>
      </c>
      <c r="D21" s="42" t="s">
        <v>27</v>
      </c>
      <c r="E21" s="52">
        <v>2220</v>
      </c>
      <c r="F21" s="45">
        <v>430</v>
      </c>
      <c r="G21" s="47">
        <f t="shared" si="0"/>
        <v>954600</v>
      </c>
    </row>
    <row r="22" spans="1:7" ht="79.2" hidden="1" x14ac:dyDescent="0.25">
      <c r="A22" s="33">
        <v>35</v>
      </c>
      <c r="B22" s="36" t="s">
        <v>159</v>
      </c>
      <c r="C22" s="36" t="s">
        <v>197</v>
      </c>
      <c r="D22" s="41" t="s">
        <v>211</v>
      </c>
      <c r="E22" s="52">
        <v>3150</v>
      </c>
      <c r="F22" s="44">
        <v>210</v>
      </c>
      <c r="G22" s="48">
        <f t="shared" si="0"/>
        <v>661500</v>
      </c>
    </row>
    <row r="23" spans="1:7" ht="13.8" hidden="1" x14ac:dyDescent="0.25">
      <c r="A23" s="33">
        <v>42</v>
      </c>
      <c r="B23" s="35" t="s">
        <v>160</v>
      </c>
      <c r="C23" s="35" t="s">
        <v>160</v>
      </c>
      <c r="D23" s="42" t="s">
        <v>140</v>
      </c>
      <c r="E23" s="52">
        <v>468</v>
      </c>
      <c r="F23" s="45">
        <v>7200</v>
      </c>
      <c r="G23" s="48">
        <f t="shared" si="0"/>
        <v>3369600</v>
      </c>
    </row>
    <row r="24" spans="1:7" ht="26.4" hidden="1" x14ac:dyDescent="0.25">
      <c r="A24" s="33">
        <v>47</v>
      </c>
      <c r="B24" s="35" t="s">
        <v>161</v>
      </c>
      <c r="C24" s="35" t="s">
        <v>161</v>
      </c>
      <c r="D24" s="42" t="s">
        <v>213</v>
      </c>
      <c r="E24" s="52">
        <v>2</v>
      </c>
      <c r="F24" s="45">
        <v>142000</v>
      </c>
      <c r="G24" s="48">
        <f t="shared" si="0"/>
        <v>284000</v>
      </c>
    </row>
    <row r="25" spans="1:7" ht="26.4" hidden="1" x14ac:dyDescent="0.25">
      <c r="A25" s="33">
        <v>48</v>
      </c>
      <c r="B25" s="35" t="s">
        <v>162</v>
      </c>
      <c r="C25" s="35" t="s">
        <v>162</v>
      </c>
      <c r="D25" s="42" t="s">
        <v>27</v>
      </c>
      <c r="E25" s="52">
        <v>2</v>
      </c>
      <c r="F25" s="45">
        <v>22000</v>
      </c>
      <c r="G25" s="48">
        <f t="shared" si="0"/>
        <v>44000</v>
      </c>
    </row>
    <row r="26" spans="1:7" ht="13.8" hidden="1" x14ac:dyDescent="0.25">
      <c r="A26" s="33">
        <v>53</v>
      </c>
      <c r="B26" s="35" t="s">
        <v>163</v>
      </c>
      <c r="C26" s="35" t="s">
        <v>163</v>
      </c>
      <c r="D26" s="42" t="s">
        <v>27</v>
      </c>
      <c r="E26" s="52">
        <v>16850</v>
      </c>
      <c r="F26" s="45">
        <v>41.64</v>
      </c>
      <c r="G26" s="48">
        <f t="shared" si="0"/>
        <v>701634</v>
      </c>
    </row>
    <row r="27" spans="1:7" ht="13.8" hidden="1" x14ac:dyDescent="0.25">
      <c r="A27" s="33">
        <v>54</v>
      </c>
      <c r="B27" s="35" t="s">
        <v>164</v>
      </c>
      <c r="C27" s="35" t="s">
        <v>164</v>
      </c>
      <c r="D27" s="42" t="s">
        <v>27</v>
      </c>
      <c r="E27" s="52">
        <v>30640</v>
      </c>
      <c r="F27" s="45">
        <v>34.520000000000003</v>
      </c>
      <c r="G27" s="48">
        <f t="shared" si="0"/>
        <v>1057692.8</v>
      </c>
    </row>
    <row r="28" spans="1:7" ht="13.8" hidden="1" x14ac:dyDescent="0.25">
      <c r="A28" s="33">
        <v>55</v>
      </c>
      <c r="B28" s="35" t="s">
        <v>165</v>
      </c>
      <c r="C28" s="35" t="s">
        <v>165</v>
      </c>
      <c r="D28" s="42" t="s">
        <v>27</v>
      </c>
      <c r="E28" s="52">
        <v>10520</v>
      </c>
      <c r="F28" s="45">
        <v>51.28</v>
      </c>
      <c r="G28" s="48">
        <f t="shared" si="0"/>
        <v>539465.6</v>
      </c>
    </row>
    <row r="29" spans="1:7" ht="13.8" hidden="1" x14ac:dyDescent="0.25">
      <c r="A29" s="33">
        <v>56</v>
      </c>
      <c r="B29" s="35" t="s">
        <v>166</v>
      </c>
      <c r="C29" s="35" t="s">
        <v>166</v>
      </c>
      <c r="D29" s="42" t="s">
        <v>27</v>
      </c>
      <c r="E29" s="52">
        <v>39620</v>
      </c>
      <c r="F29" s="45">
        <v>22.54</v>
      </c>
      <c r="G29" s="48">
        <f t="shared" si="0"/>
        <v>893034.79999999993</v>
      </c>
    </row>
    <row r="30" spans="1:7" ht="39.6" hidden="1" x14ac:dyDescent="0.25">
      <c r="A30" s="33">
        <v>57</v>
      </c>
      <c r="B30" s="35" t="s">
        <v>167</v>
      </c>
      <c r="C30" s="35" t="s">
        <v>167</v>
      </c>
      <c r="D30" s="42" t="s">
        <v>27</v>
      </c>
      <c r="E30" s="52">
        <v>1850</v>
      </c>
      <c r="F30" s="45">
        <v>850</v>
      </c>
      <c r="G30" s="48">
        <f t="shared" si="0"/>
        <v>1572500</v>
      </c>
    </row>
    <row r="31" spans="1:7" ht="39.6" hidden="1" x14ac:dyDescent="0.25">
      <c r="A31" s="33">
        <v>60</v>
      </c>
      <c r="B31" s="35" t="s">
        <v>168</v>
      </c>
      <c r="C31" s="35" t="s">
        <v>168</v>
      </c>
      <c r="D31" s="42" t="s">
        <v>214</v>
      </c>
      <c r="E31" s="52">
        <v>430</v>
      </c>
      <c r="F31" s="45">
        <v>2600</v>
      </c>
      <c r="G31" s="48">
        <f t="shared" si="0"/>
        <v>1118000</v>
      </c>
    </row>
    <row r="32" spans="1:7" ht="39.6" hidden="1" x14ac:dyDescent="0.25">
      <c r="A32" s="33">
        <v>64</v>
      </c>
      <c r="B32" s="35" t="s">
        <v>169</v>
      </c>
      <c r="C32" s="35" t="s">
        <v>169</v>
      </c>
      <c r="D32" s="42" t="s">
        <v>140</v>
      </c>
      <c r="E32" s="52">
        <v>50</v>
      </c>
      <c r="F32" s="45">
        <v>48708</v>
      </c>
      <c r="G32" s="48">
        <f t="shared" si="0"/>
        <v>2435400</v>
      </c>
    </row>
    <row r="33" spans="1:7" ht="26.4" hidden="1" x14ac:dyDescent="0.25">
      <c r="A33" s="33">
        <v>65</v>
      </c>
      <c r="B33" s="36" t="s">
        <v>170</v>
      </c>
      <c r="C33" s="35" t="s">
        <v>170</v>
      </c>
      <c r="D33" s="42" t="s">
        <v>27</v>
      </c>
      <c r="E33" s="52">
        <v>100</v>
      </c>
      <c r="F33" s="45">
        <v>8870</v>
      </c>
      <c r="G33" s="48">
        <f t="shared" si="0"/>
        <v>887000</v>
      </c>
    </row>
    <row r="34" spans="1:7" ht="26.4" hidden="1" x14ac:dyDescent="0.25">
      <c r="A34" s="33">
        <v>66</v>
      </c>
      <c r="B34" s="54" t="s">
        <v>171</v>
      </c>
      <c r="C34" s="54" t="s">
        <v>171</v>
      </c>
      <c r="D34" s="34" t="s">
        <v>213</v>
      </c>
      <c r="E34" s="43">
        <v>40</v>
      </c>
      <c r="F34" s="46">
        <v>87800</v>
      </c>
      <c r="G34" s="49">
        <f t="shared" ref="G34:G58" si="1">F34*E34</f>
        <v>3512000</v>
      </c>
    </row>
    <row r="35" spans="1:7" ht="26.4" hidden="1" x14ac:dyDescent="0.25">
      <c r="A35" s="33">
        <v>67</v>
      </c>
      <c r="B35" s="54" t="s">
        <v>172</v>
      </c>
      <c r="C35" s="54" t="s">
        <v>172</v>
      </c>
      <c r="D35" s="34" t="s">
        <v>215</v>
      </c>
      <c r="E35" s="34">
        <v>1</v>
      </c>
      <c r="F35" s="46">
        <v>140700</v>
      </c>
      <c r="G35" s="49">
        <f t="shared" si="1"/>
        <v>140700</v>
      </c>
    </row>
    <row r="36" spans="1:7" ht="26.4" hidden="1" x14ac:dyDescent="0.25">
      <c r="A36" s="33">
        <v>68</v>
      </c>
      <c r="B36" s="54" t="s">
        <v>173</v>
      </c>
      <c r="C36" s="54" t="s">
        <v>173</v>
      </c>
      <c r="D36" s="34" t="s">
        <v>215</v>
      </c>
      <c r="E36" s="34">
        <v>5</v>
      </c>
      <c r="F36" s="46">
        <v>54600</v>
      </c>
      <c r="G36" s="49">
        <f t="shared" si="1"/>
        <v>273000</v>
      </c>
    </row>
    <row r="37" spans="1:7" ht="26.4" hidden="1" x14ac:dyDescent="0.25">
      <c r="A37" s="33">
        <v>69</v>
      </c>
      <c r="B37" s="54" t="s">
        <v>174</v>
      </c>
      <c r="C37" s="54" t="s">
        <v>174</v>
      </c>
      <c r="D37" s="34" t="s">
        <v>210</v>
      </c>
      <c r="E37" s="34">
        <v>4</v>
      </c>
      <c r="F37" s="46">
        <v>124100</v>
      </c>
      <c r="G37" s="49">
        <f t="shared" si="1"/>
        <v>496400</v>
      </c>
    </row>
    <row r="38" spans="1:7" ht="26.4" hidden="1" x14ac:dyDescent="0.25">
      <c r="A38" s="33">
        <v>70</v>
      </c>
      <c r="B38" s="54" t="s">
        <v>175</v>
      </c>
      <c r="C38" s="54" t="s">
        <v>175</v>
      </c>
      <c r="D38" s="34" t="s">
        <v>210</v>
      </c>
      <c r="E38" s="34">
        <v>6</v>
      </c>
      <c r="F38" s="46">
        <v>90800</v>
      </c>
      <c r="G38" s="49">
        <f t="shared" si="1"/>
        <v>544800</v>
      </c>
    </row>
    <row r="39" spans="1:7" ht="26.4" hidden="1" x14ac:dyDescent="0.25">
      <c r="A39" s="33">
        <v>71</v>
      </c>
      <c r="B39" s="54" t="s">
        <v>176</v>
      </c>
      <c r="C39" s="54" t="s">
        <v>176</v>
      </c>
      <c r="D39" s="34" t="s">
        <v>210</v>
      </c>
      <c r="E39" s="34">
        <v>6</v>
      </c>
      <c r="F39" s="46">
        <v>65500</v>
      </c>
      <c r="G39" s="49">
        <f t="shared" si="1"/>
        <v>393000</v>
      </c>
    </row>
    <row r="40" spans="1:7" ht="26.4" hidden="1" x14ac:dyDescent="0.25">
      <c r="A40" s="33">
        <v>72</v>
      </c>
      <c r="B40" s="54" t="s">
        <v>177</v>
      </c>
      <c r="C40" s="54" t="s">
        <v>177</v>
      </c>
      <c r="D40" s="34" t="s">
        <v>4</v>
      </c>
      <c r="E40" s="34">
        <v>1</v>
      </c>
      <c r="F40" s="46">
        <v>18200</v>
      </c>
      <c r="G40" s="49">
        <f t="shared" si="1"/>
        <v>18200</v>
      </c>
    </row>
    <row r="41" spans="1:7" ht="105.6" hidden="1" x14ac:dyDescent="0.25">
      <c r="A41" s="33">
        <v>73</v>
      </c>
      <c r="B41" s="37" t="s">
        <v>178</v>
      </c>
      <c r="C41" s="37" t="s">
        <v>198</v>
      </c>
      <c r="D41" s="41" t="s">
        <v>216</v>
      </c>
      <c r="E41" s="34">
        <v>30</v>
      </c>
      <c r="F41" s="45">
        <v>114000</v>
      </c>
      <c r="G41" s="50">
        <f t="shared" si="1"/>
        <v>3420000</v>
      </c>
    </row>
    <row r="42" spans="1:7" ht="66" hidden="1" x14ac:dyDescent="0.25">
      <c r="A42" s="33">
        <v>74</v>
      </c>
      <c r="B42" s="37" t="s">
        <v>179</v>
      </c>
      <c r="C42" s="37">
        <v>0</v>
      </c>
      <c r="D42" s="41" t="s">
        <v>217</v>
      </c>
      <c r="E42" s="34">
        <v>2</v>
      </c>
      <c r="F42" s="45">
        <v>226000</v>
      </c>
      <c r="G42" s="50">
        <f t="shared" si="1"/>
        <v>452000</v>
      </c>
    </row>
    <row r="43" spans="1:7" ht="158.4" hidden="1" x14ac:dyDescent="0.25">
      <c r="A43" s="33">
        <v>75</v>
      </c>
      <c r="B43" s="37" t="s">
        <v>180</v>
      </c>
      <c r="C43" s="37" t="s">
        <v>199</v>
      </c>
      <c r="D43" s="41" t="s">
        <v>218</v>
      </c>
      <c r="E43" s="34">
        <v>2</v>
      </c>
      <c r="F43" s="45">
        <v>334000</v>
      </c>
      <c r="G43" s="50">
        <f t="shared" si="1"/>
        <v>668000</v>
      </c>
    </row>
    <row r="44" spans="1:7" ht="158.4" hidden="1" x14ac:dyDescent="0.25">
      <c r="A44" s="33">
        <v>76</v>
      </c>
      <c r="B44" s="37" t="s">
        <v>181</v>
      </c>
      <c r="C44" s="37" t="s">
        <v>200</v>
      </c>
      <c r="D44" s="41" t="s">
        <v>218</v>
      </c>
      <c r="E44" s="34">
        <v>1</v>
      </c>
      <c r="F44" s="45">
        <v>222000</v>
      </c>
      <c r="G44" s="50">
        <f t="shared" si="1"/>
        <v>222000</v>
      </c>
    </row>
    <row r="45" spans="1:7" ht="105.6" hidden="1" x14ac:dyDescent="0.25">
      <c r="A45" s="33">
        <v>77</v>
      </c>
      <c r="B45" s="37" t="s">
        <v>182</v>
      </c>
      <c r="C45" s="37" t="s">
        <v>201</v>
      </c>
      <c r="D45" s="42" t="s">
        <v>219</v>
      </c>
      <c r="E45" s="34">
        <v>2</v>
      </c>
      <c r="F45" s="45">
        <v>107000</v>
      </c>
      <c r="G45" s="50">
        <f t="shared" si="1"/>
        <v>214000</v>
      </c>
    </row>
    <row r="46" spans="1:7" ht="290.39999999999998" hidden="1" x14ac:dyDescent="0.25">
      <c r="A46" s="33">
        <v>78</v>
      </c>
      <c r="B46" s="37" t="s">
        <v>183</v>
      </c>
      <c r="C46" s="37" t="s">
        <v>202</v>
      </c>
      <c r="D46" s="42" t="s">
        <v>220</v>
      </c>
      <c r="E46" s="34">
        <v>2</v>
      </c>
      <c r="F46" s="45">
        <v>103000</v>
      </c>
      <c r="G46" s="50">
        <f t="shared" si="1"/>
        <v>206000</v>
      </c>
    </row>
    <row r="47" spans="1:7" ht="118.8" hidden="1" x14ac:dyDescent="0.25">
      <c r="A47" s="33">
        <v>79</v>
      </c>
      <c r="B47" s="37" t="s">
        <v>184</v>
      </c>
      <c r="C47" s="37" t="s">
        <v>203</v>
      </c>
      <c r="D47" s="41" t="s">
        <v>221</v>
      </c>
      <c r="E47" s="34">
        <v>1</v>
      </c>
      <c r="F47" s="45">
        <v>237000</v>
      </c>
      <c r="G47" s="50">
        <f t="shared" si="1"/>
        <v>237000</v>
      </c>
    </row>
    <row r="48" spans="1:7" ht="13.8" hidden="1" x14ac:dyDescent="0.25">
      <c r="A48" s="33">
        <v>80</v>
      </c>
      <c r="B48" s="38" t="s">
        <v>185</v>
      </c>
      <c r="C48" s="38" t="s">
        <v>185</v>
      </c>
      <c r="D48" s="34" t="s">
        <v>4</v>
      </c>
      <c r="E48" s="34">
        <v>100</v>
      </c>
      <c r="F48" s="46">
        <v>7750</v>
      </c>
      <c r="G48" s="49">
        <f t="shared" si="1"/>
        <v>775000</v>
      </c>
    </row>
    <row r="49" spans="1:7" ht="39.6" hidden="1" x14ac:dyDescent="0.25">
      <c r="A49" s="33">
        <v>81</v>
      </c>
      <c r="B49" s="38" t="s">
        <v>186</v>
      </c>
      <c r="C49" s="38" t="s">
        <v>186</v>
      </c>
      <c r="D49" s="34" t="s">
        <v>4</v>
      </c>
      <c r="E49" s="34">
        <v>100</v>
      </c>
      <c r="F49" s="46">
        <v>3000</v>
      </c>
      <c r="G49" s="49">
        <f t="shared" si="1"/>
        <v>300000</v>
      </c>
    </row>
    <row r="50" spans="1:7" ht="26.4" hidden="1" x14ac:dyDescent="0.25">
      <c r="A50" s="33">
        <v>82</v>
      </c>
      <c r="B50" s="38" t="s">
        <v>187</v>
      </c>
      <c r="C50" s="38" t="s">
        <v>187</v>
      </c>
      <c r="D50" s="34" t="s">
        <v>4</v>
      </c>
      <c r="E50" s="34">
        <v>100</v>
      </c>
      <c r="F50" s="46">
        <v>350</v>
      </c>
      <c r="G50" s="49">
        <f t="shared" si="1"/>
        <v>35000</v>
      </c>
    </row>
    <row r="51" spans="1:7" ht="26.4" hidden="1" x14ac:dyDescent="0.25">
      <c r="A51" s="33">
        <v>83</v>
      </c>
      <c r="B51" s="38" t="s">
        <v>188</v>
      </c>
      <c r="C51" s="38" t="s">
        <v>188</v>
      </c>
      <c r="D51" s="34" t="s">
        <v>4</v>
      </c>
      <c r="E51" s="34">
        <v>100</v>
      </c>
      <c r="F51" s="46">
        <v>350</v>
      </c>
      <c r="G51" s="49">
        <f t="shared" si="1"/>
        <v>35000</v>
      </c>
    </row>
    <row r="52" spans="1:7" ht="26.4" hidden="1" x14ac:dyDescent="0.25">
      <c r="A52" s="33">
        <v>85</v>
      </c>
      <c r="B52" s="38" t="s">
        <v>189</v>
      </c>
      <c r="C52" s="38" t="s">
        <v>189</v>
      </c>
      <c r="D52" s="34" t="s">
        <v>213</v>
      </c>
      <c r="E52" s="34">
        <v>3</v>
      </c>
      <c r="F52" s="46">
        <v>22000</v>
      </c>
      <c r="G52" s="49">
        <f t="shared" si="1"/>
        <v>66000</v>
      </c>
    </row>
    <row r="53" spans="1:7" ht="26.4" hidden="1" x14ac:dyDescent="0.25">
      <c r="A53" s="33">
        <v>86</v>
      </c>
      <c r="B53" s="38" t="s">
        <v>190</v>
      </c>
      <c r="C53" s="38" t="s">
        <v>190</v>
      </c>
      <c r="D53" s="34" t="s">
        <v>215</v>
      </c>
      <c r="E53" s="34">
        <v>5</v>
      </c>
      <c r="F53" s="46">
        <v>15000</v>
      </c>
      <c r="G53" s="49">
        <f t="shared" si="1"/>
        <v>75000</v>
      </c>
    </row>
    <row r="54" spans="1:7" ht="396" hidden="1" x14ac:dyDescent="0.25">
      <c r="A54" s="33">
        <v>87</v>
      </c>
      <c r="B54" s="38" t="s">
        <v>191</v>
      </c>
      <c r="C54" s="38" t="s">
        <v>204</v>
      </c>
      <c r="D54" s="34" t="s">
        <v>4</v>
      </c>
      <c r="E54" s="34">
        <v>6</v>
      </c>
      <c r="F54" s="46">
        <v>40500</v>
      </c>
      <c r="G54" s="49">
        <f t="shared" si="1"/>
        <v>243000</v>
      </c>
    </row>
    <row r="55" spans="1:7" ht="330" hidden="1" x14ac:dyDescent="0.25">
      <c r="A55" s="33">
        <v>88</v>
      </c>
      <c r="B55" s="38" t="s">
        <v>192</v>
      </c>
      <c r="C55" s="38" t="s">
        <v>205</v>
      </c>
      <c r="D55" s="34" t="s">
        <v>4</v>
      </c>
      <c r="E55" s="34">
        <v>5</v>
      </c>
      <c r="F55" s="46">
        <v>20500</v>
      </c>
      <c r="G55" s="49">
        <f t="shared" si="1"/>
        <v>102500</v>
      </c>
    </row>
    <row r="56" spans="1:7" ht="382.8" hidden="1" x14ac:dyDescent="0.25">
      <c r="A56" s="33">
        <v>89</v>
      </c>
      <c r="B56" s="38" t="s">
        <v>193</v>
      </c>
      <c r="C56" s="38" t="s">
        <v>206</v>
      </c>
      <c r="D56" s="34" t="s">
        <v>4</v>
      </c>
      <c r="E56" s="34">
        <v>1</v>
      </c>
      <c r="F56" s="46">
        <v>315000</v>
      </c>
      <c r="G56" s="49">
        <f t="shared" si="1"/>
        <v>315000</v>
      </c>
    </row>
    <row r="57" spans="1:7" ht="228" hidden="1" x14ac:dyDescent="0.25">
      <c r="A57" s="34">
        <v>90</v>
      </c>
      <c r="B57" s="39" t="s">
        <v>194</v>
      </c>
      <c r="C57" s="40" t="s">
        <v>207</v>
      </c>
      <c r="D57" s="34" t="s">
        <v>215</v>
      </c>
      <c r="E57" s="34">
        <v>540</v>
      </c>
      <c r="F57" s="46">
        <v>2220</v>
      </c>
      <c r="G57" s="49">
        <f t="shared" si="1"/>
        <v>1198800</v>
      </c>
    </row>
    <row r="58" spans="1:7" ht="228" hidden="1" x14ac:dyDescent="0.25">
      <c r="A58" s="63">
        <v>91</v>
      </c>
      <c r="B58" s="64" t="s">
        <v>195</v>
      </c>
      <c r="C58" s="65" t="s">
        <v>208</v>
      </c>
      <c r="D58" s="63" t="s">
        <v>215</v>
      </c>
      <c r="E58" s="63">
        <v>360</v>
      </c>
      <c r="F58" s="66">
        <v>2220</v>
      </c>
      <c r="G58" s="67">
        <f t="shared" si="1"/>
        <v>799200</v>
      </c>
    </row>
    <row r="59" spans="1:7" ht="92.4" x14ac:dyDescent="0.25">
      <c r="A59" s="23">
        <v>2</v>
      </c>
      <c r="B59" s="61" t="s">
        <v>226</v>
      </c>
      <c r="C59" s="62" t="s">
        <v>227</v>
      </c>
      <c r="D59" s="23" t="s">
        <v>4</v>
      </c>
      <c r="E59" s="10">
        <v>10</v>
      </c>
      <c r="F59" s="73">
        <v>6000</v>
      </c>
      <c r="G59" s="73">
        <v>60000</v>
      </c>
    </row>
    <row r="62" spans="1:7" x14ac:dyDescent="0.25">
      <c r="C62" s="72" t="s">
        <v>229</v>
      </c>
    </row>
    <row r="63" spans="1:7" x14ac:dyDescent="0.25">
      <c r="A63" s="68" t="s">
        <v>2</v>
      </c>
      <c r="B63" s="68" t="s">
        <v>230</v>
      </c>
      <c r="C63" s="68" t="s">
        <v>231</v>
      </c>
      <c r="D63" s="68" t="s">
        <v>232</v>
      </c>
      <c r="E63" s="68" t="s">
        <v>233</v>
      </c>
      <c r="F63" s="68" t="s">
        <v>234</v>
      </c>
      <c r="G63" s="68" t="s">
        <v>235</v>
      </c>
    </row>
    <row r="64" spans="1:7" ht="26.4" x14ac:dyDescent="0.25">
      <c r="A64" s="12">
        <v>3</v>
      </c>
      <c r="B64" s="14" t="s">
        <v>236</v>
      </c>
      <c r="C64" s="69" t="s">
        <v>237</v>
      </c>
      <c r="D64" s="14" t="s">
        <v>238</v>
      </c>
      <c r="E64" s="14">
        <v>300</v>
      </c>
      <c r="F64" s="15">
        <v>1250</v>
      </c>
      <c r="G64" s="15">
        <v>375000</v>
      </c>
    </row>
    <row r="65" spans="1:7" x14ac:dyDescent="0.25">
      <c r="A65" s="23">
        <v>4</v>
      </c>
      <c r="B65" s="14" t="s">
        <v>239</v>
      </c>
      <c r="C65" s="14" t="s">
        <v>240</v>
      </c>
      <c r="D65" s="23" t="s">
        <v>238</v>
      </c>
      <c r="E65" s="21">
        <v>300</v>
      </c>
      <c r="F65" s="23">
        <v>1017.94</v>
      </c>
      <c r="G65" s="15">
        <v>305382</v>
      </c>
    </row>
  </sheetData>
  <autoFilter ref="A2:G58">
    <filterColumn colId="2">
      <colorFilter dxfId="0"/>
    </filterColumn>
  </autoFilter>
  <pageMargins left="7.874015748031496E-2" right="7.874015748031496E-2" top="7.874015748031496E-2" bottom="7.874015748031496E-2" header="0.31496062992125984" footer="0.31496062992125984"/>
  <pageSetup paperSize="9" scale="34"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workbookViewId="0">
      <selection activeCell="K37" sqref="K37"/>
    </sheetView>
  </sheetViews>
  <sheetFormatPr defaultRowHeight="14.4" x14ac:dyDescent="0.3"/>
  <cols>
    <col min="1" max="1" width="7.33203125" customWidth="1"/>
    <col min="2" max="2" width="22.6640625" customWidth="1"/>
    <col min="3" max="3" width="31" customWidth="1"/>
    <col min="7" max="7" width="11.109375" customWidth="1"/>
  </cols>
  <sheetData>
    <row r="1" spans="1:7" ht="39.6" x14ac:dyDescent="0.3">
      <c r="A1" s="2">
        <v>2</v>
      </c>
      <c r="B1" s="5" t="s">
        <v>8</v>
      </c>
      <c r="C1" s="5" t="s">
        <v>9</v>
      </c>
      <c r="D1" s="3" t="s">
        <v>10</v>
      </c>
      <c r="E1" s="10">
        <v>1250</v>
      </c>
      <c r="F1" s="4">
        <v>41.18</v>
      </c>
      <c r="G1" s="4">
        <v>51475</v>
      </c>
    </row>
    <row r="2" spans="1:7" x14ac:dyDescent="0.3">
      <c r="A2" s="6">
        <v>5</v>
      </c>
      <c r="B2" s="9" t="s">
        <v>16</v>
      </c>
      <c r="C2" s="9" t="s">
        <v>138</v>
      </c>
      <c r="D2" s="6" t="s">
        <v>17</v>
      </c>
      <c r="E2" s="1">
        <v>390</v>
      </c>
      <c r="F2" s="8">
        <v>104.88</v>
      </c>
      <c r="G2" s="11">
        <v>40903.199999999997</v>
      </c>
    </row>
    <row r="3" spans="1:7" x14ac:dyDescent="0.3">
      <c r="A3" s="6">
        <v>10</v>
      </c>
      <c r="B3" s="9" t="s">
        <v>25</v>
      </c>
      <c r="C3" s="9" t="s">
        <v>26</v>
      </c>
      <c r="D3" s="6" t="s">
        <v>27</v>
      </c>
      <c r="E3" s="1">
        <v>544</v>
      </c>
      <c r="F3" s="8">
        <v>450</v>
      </c>
      <c r="G3" s="11">
        <v>244800</v>
      </c>
    </row>
    <row r="4" spans="1:7" x14ac:dyDescent="0.3">
      <c r="A4" s="6">
        <v>13</v>
      </c>
      <c r="B4" s="9" t="s">
        <v>33</v>
      </c>
      <c r="C4" s="9" t="s">
        <v>34</v>
      </c>
      <c r="D4" s="6" t="s">
        <v>17</v>
      </c>
      <c r="E4" s="1">
        <v>100</v>
      </c>
      <c r="F4" s="8">
        <v>4400</v>
      </c>
      <c r="G4" s="11">
        <v>440000</v>
      </c>
    </row>
    <row r="5" spans="1:7" ht="17.25" customHeight="1" x14ac:dyDescent="0.3">
      <c r="A5" s="6">
        <v>16</v>
      </c>
      <c r="B5" s="9" t="s">
        <v>40</v>
      </c>
      <c r="C5" s="9" t="s">
        <v>41</v>
      </c>
      <c r="D5" s="6" t="s">
        <v>17</v>
      </c>
      <c r="E5" s="1">
        <v>610</v>
      </c>
      <c r="F5" s="8">
        <v>46.5</v>
      </c>
      <c r="G5" s="11">
        <v>28365</v>
      </c>
    </row>
    <row r="6" spans="1:7" x14ac:dyDescent="0.3">
      <c r="A6" s="6">
        <v>21</v>
      </c>
      <c r="B6" s="9" t="s">
        <v>50</v>
      </c>
      <c r="C6" s="9" t="s">
        <v>51</v>
      </c>
      <c r="D6" s="6" t="s">
        <v>7</v>
      </c>
      <c r="E6" s="1">
        <v>70</v>
      </c>
      <c r="F6" s="8">
        <v>2557.86</v>
      </c>
      <c r="G6" s="11">
        <v>179050.2</v>
      </c>
    </row>
    <row r="7" spans="1:7" ht="27" x14ac:dyDescent="0.3">
      <c r="A7" s="6">
        <v>23</v>
      </c>
      <c r="B7" s="9" t="s">
        <v>55</v>
      </c>
      <c r="C7" s="9" t="s">
        <v>56</v>
      </c>
      <c r="D7" s="6" t="s">
        <v>15</v>
      </c>
      <c r="E7" s="7">
        <v>1400</v>
      </c>
      <c r="F7" s="8">
        <v>226.28</v>
      </c>
      <c r="G7" s="11">
        <v>316792</v>
      </c>
    </row>
    <row r="8" spans="1:7" x14ac:dyDescent="0.3">
      <c r="A8" s="6">
        <v>24</v>
      </c>
      <c r="B8" s="9" t="s">
        <v>55</v>
      </c>
      <c r="C8" s="9" t="s">
        <v>57</v>
      </c>
      <c r="D8" s="6" t="s">
        <v>58</v>
      </c>
      <c r="E8" s="1">
        <v>720</v>
      </c>
      <c r="F8" s="8">
        <v>625.48</v>
      </c>
      <c r="G8" s="11">
        <v>450345.6</v>
      </c>
    </row>
    <row r="9" spans="1:7" ht="27" x14ac:dyDescent="0.3">
      <c r="A9" s="6">
        <v>25</v>
      </c>
      <c r="B9" s="9" t="s">
        <v>55</v>
      </c>
      <c r="C9" s="9" t="s">
        <v>59</v>
      </c>
      <c r="D9" s="6" t="s">
        <v>60</v>
      </c>
      <c r="E9" s="7">
        <v>2800</v>
      </c>
      <c r="F9" s="8">
        <v>659.32</v>
      </c>
      <c r="G9" s="11">
        <v>1846096</v>
      </c>
    </row>
    <row r="10" spans="1:7" x14ac:dyDescent="0.3">
      <c r="A10" s="6">
        <v>26</v>
      </c>
      <c r="B10" s="9" t="s">
        <v>61</v>
      </c>
      <c r="C10" s="9" t="s">
        <v>62</v>
      </c>
      <c r="D10" s="6" t="s">
        <v>15</v>
      </c>
      <c r="E10" s="7">
        <v>3080</v>
      </c>
      <c r="F10" s="8">
        <v>38.1</v>
      </c>
      <c r="G10" s="11">
        <v>117348</v>
      </c>
    </row>
    <row r="11" spans="1:7" x14ac:dyDescent="0.3">
      <c r="A11" s="6">
        <v>27</v>
      </c>
      <c r="B11" s="9" t="s">
        <v>63</v>
      </c>
      <c r="C11" s="9" t="s">
        <v>64</v>
      </c>
      <c r="D11" s="6" t="s">
        <v>7</v>
      </c>
      <c r="E11" s="7">
        <v>4600</v>
      </c>
      <c r="F11" s="8">
        <v>105.84</v>
      </c>
      <c r="G11" s="11">
        <v>486864</v>
      </c>
    </row>
    <row r="12" spans="1:7" x14ac:dyDescent="0.3">
      <c r="A12" s="6">
        <v>28</v>
      </c>
      <c r="B12" s="9" t="s">
        <v>63</v>
      </c>
      <c r="C12" s="9" t="s">
        <v>65</v>
      </c>
      <c r="D12" s="6" t="s">
        <v>7</v>
      </c>
      <c r="E12" s="1">
        <v>20</v>
      </c>
      <c r="F12" s="8">
        <v>191.84</v>
      </c>
      <c r="G12" s="11">
        <v>3836.8</v>
      </c>
    </row>
    <row r="13" spans="1:7" ht="27" x14ac:dyDescent="0.3">
      <c r="A13" s="6">
        <v>34</v>
      </c>
      <c r="B13" s="9" t="s">
        <v>76</v>
      </c>
      <c r="C13" s="9" t="s">
        <v>77</v>
      </c>
      <c r="D13" s="6" t="s">
        <v>17</v>
      </c>
      <c r="E13" s="1">
        <v>775</v>
      </c>
      <c r="F13" s="8">
        <v>3000</v>
      </c>
      <c r="G13" s="11">
        <v>2325000</v>
      </c>
    </row>
    <row r="14" spans="1:7" ht="40.200000000000003" x14ac:dyDescent="0.3">
      <c r="A14" s="6">
        <v>35</v>
      </c>
      <c r="B14" s="9" t="s">
        <v>78</v>
      </c>
      <c r="C14" s="9" t="s">
        <v>79</v>
      </c>
      <c r="D14" s="6" t="s">
        <v>7</v>
      </c>
      <c r="E14" s="7">
        <v>4044</v>
      </c>
      <c r="F14" s="8">
        <v>400.27</v>
      </c>
      <c r="G14" s="11">
        <v>1618691.88</v>
      </c>
    </row>
    <row r="15" spans="1:7" ht="27" x14ac:dyDescent="0.3">
      <c r="A15" s="6">
        <v>39</v>
      </c>
      <c r="B15" s="9" t="s">
        <v>86</v>
      </c>
      <c r="C15" s="9" t="s">
        <v>87</v>
      </c>
      <c r="D15" s="6" t="s">
        <v>15</v>
      </c>
      <c r="E15" s="7">
        <v>1000</v>
      </c>
      <c r="F15" s="8">
        <v>46.84</v>
      </c>
      <c r="G15" s="11">
        <v>46840</v>
      </c>
    </row>
    <row r="16" spans="1:7" x14ac:dyDescent="0.3">
      <c r="A16" s="6">
        <v>40</v>
      </c>
      <c r="B16" s="9" t="s">
        <v>88</v>
      </c>
      <c r="C16" s="9" t="s">
        <v>89</v>
      </c>
      <c r="D16" s="6" t="s">
        <v>15</v>
      </c>
      <c r="E16" s="7">
        <v>2100</v>
      </c>
      <c r="F16" s="8">
        <v>20.23</v>
      </c>
      <c r="G16" s="11">
        <v>42483</v>
      </c>
    </row>
    <row r="17" spans="1:7" x14ac:dyDescent="0.3">
      <c r="A17" s="6">
        <v>42</v>
      </c>
      <c r="B17" s="9" t="s">
        <v>92</v>
      </c>
      <c r="C17" s="9" t="s">
        <v>93</v>
      </c>
      <c r="D17" s="6" t="s">
        <v>17</v>
      </c>
      <c r="E17" s="1">
        <v>300</v>
      </c>
      <c r="F17" s="8">
        <v>84.62</v>
      </c>
      <c r="G17" s="11">
        <v>25386</v>
      </c>
    </row>
    <row r="18" spans="1:7" ht="27" x14ac:dyDescent="0.3">
      <c r="A18" s="6">
        <v>45</v>
      </c>
      <c r="B18" s="9" t="s">
        <v>98</v>
      </c>
      <c r="C18" s="9" t="s">
        <v>99</v>
      </c>
      <c r="D18" s="6" t="s">
        <v>70</v>
      </c>
      <c r="E18" s="1">
        <v>72</v>
      </c>
      <c r="F18" s="8">
        <v>3328.92</v>
      </c>
      <c r="G18" s="11">
        <v>239682.24</v>
      </c>
    </row>
    <row r="19" spans="1:7" x14ac:dyDescent="0.3">
      <c r="A19" s="6">
        <v>48</v>
      </c>
      <c r="B19" s="9" t="s">
        <v>104</v>
      </c>
      <c r="C19" s="9" t="s">
        <v>105</v>
      </c>
      <c r="D19" s="6" t="s">
        <v>70</v>
      </c>
      <c r="E19" s="1">
        <v>6</v>
      </c>
      <c r="F19" s="8">
        <v>311</v>
      </c>
      <c r="G19" s="11">
        <v>1866</v>
      </c>
    </row>
    <row r="20" spans="1:7" x14ac:dyDescent="0.3">
      <c r="A20" s="6">
        <v>49</v>
      </c>
      <c r="B20" s="9" t="s">
        <v>106</v>
      </c>
      <c r="C20" s="9" t="s">
        <v>107</v>
      </c>
      <c r="D20" s="6" t="s">
        <v>30</v>
      </c>
      <c r="E20" s="1">
        <v>5</v>
      </c>
      <c r="F20" s="8">
        <v>322</v>
      </c>
      <c r="G20" s="11">
        <v>1610</v>
      </c>
    </row>
    <row r="21" spans="1:7" x14ac:dyDescent="0.3">
      <c r="A21" s="6">
        <v>50</v>
      </c>
      <c r="B21" s="9" t="s">
        <v>108</v>
      </c>
      <c r="C21" s="9" t="s">
        <v>109</v>
      </c>
      <c r="D21" s="6" t="s">
        <v>70</v>
      </c>
      <c r="E21" s="1">
        <v>122</v>
      </c>
      <c r="F21" s="8">
        <v>402</v>
      </c>
      <c r="G21" s="11">
        <v>49044</v>
      </c>
    </row>
    <row r="22" spans="1:7" x14ac:dyDescent="0.3">
      <c r="A22" s="6">
        <v>51</v>
      </c>
      <c r="B22" s="9" t="s">
        <v>110</v>
      </c>
      <c r="C22" s="9" t="s">
        <v>111</v>
      </c>
      <c r="D22" s="6" t="s">
        <v>4</v>
      </c>
      <c r="E22" s="1">
        <v>5</v>
      </c>
      <c r="F22" s="8">
        <v>97</v>
      </c>
      <c r="G22" s="11">
        <v>485</v>
      </c>
    </row>
    <row r="23" spans="1:7" x14ac:dyDescent="0.3">
      <c r="A23" s="6">
        <v>52</v>
      </c>
      <c r="B23" s="9" t="s">
        <v>112</v>
      </c>
      <c r="C23" s="9" t="s">
        <v>113</v>
      </c>
      <c r="D23" s="6" t="s">
        <v>70</v>
      </c>
      <c r="E23" s="1">
        <v>830</v>
      </c>
      <c r="F23" s="8">
        <v>413</v>
      </c>
      <c r="G23" s="11">
        <v>342790</v>
      </c>
    </row>
    <row r="24" spans="1:7" x14ac:dyDescent="0.3">
      <c r="A24" s="6">
        <v>53</v>
      </c>
      <c r="B24" s="9" t="s">
        <v>114</v>
      </c>
      <c r="C24" s="9" t="s">
        <v>115</v>
      </c>
      <c r="D24" s="6" t="s">
        <v>70</v>
      </c>
      <c r="E24" s="1">
        <v>36</v>
      </c>
      <c r="F24" s="8">
        <v>402</v>
      </c>
      <c r="G24" s="11">
        <v>14472</v>
      </c>
    </row>
    <row r="25" spans="1:7" x14ac:dyDescent="0.3">
      <c r="A25" s="6">
        <v>54</v>
      </c>
      <c r="B25" s="9" t="s">
        <v>116</v>
      </c>
      <c r="C25" s="9" t="s">
        <v>117</v>
      </c>
      <c r="D25" s="6" t="s">
        <v>70</v>
      </c>
      <c r="E25" s="1">
        <v>324</v>
      </c>
      <c r="F25" s="8">
        <v>244</v>
      </c>
      <c r="G25" s="11">
        <v>79056</v>
      </c>
    </row>
    <row r="26" spans="1:7" x14ac:dyDescent="0.3">
      <c r="A26" s="6">
        <v>55</v>
      </c>
      <c r="B26" s="9" t="s">
        <v>116</v>
      </c>
      <c r="C26" s="9" t="s">
        <v>118</v>
      </c>
      <c r="D26" s="6" t="s">
        <v>70</v>
      </c>
      <c r="E26" s="1">
        <v>324</v>
      </c>
      <c r="F26" s="8">
        <v>283</v>
      </c>
      <c r="G26" s="11">
        <v>91692</v>
      </c>
    </row>
    <row r="27" spans="1:7" x14ac:dyDescent="0.3">
      <c r="A27" s="6">
        <v>56</v>
      </c>
      <c r="B27" s="9" t="s">
        <v>119</v>
      </c>
      <c r="C27" s="9" t="s">
        <v>120</v>
      </c>
      <c r="D27" s="6" t="s">
        <v>70</v>
      </c>
      <c r="E27" s="1">
        <v>455</v>
      </c>
      <c r="F27" s="8">
        <v>384</v>
      </c>
      <c r="G27" s="11">
        <v>174720</v>
      </c>
    </row>
    <row r="28" spans="1:7" ht="27" x14ac:dyDescent="0.3">
      <c r="A28" s="6">
        <v>57</v>
      </c>
      <c r="B28" s="9" t="s">
        <v>121</v>
      </c>
      <c r="C28" s="9" t="s">
        <v>122</v>
      </c>
      <c r="D28" s="6" t="s">
        <v>123</v>
      </c>
      <c r="E28" s="1">
        <v>900</v>
      </c>
      <c r="F28" s="8">
        <v>458.1</v>
      </c>
      <c r="G28" s="11">
        <v>412290</v>
      </c>
    </row>
    <row r="29" spans="1:7" x14ac:dyDescent="0.3">
      <c r="A29" s="6">
        <v>58</v>
      </c>
      <c r="B29" s="9" t="s">
        <v>124</v>
      </c>
      <c r="C29" s="9" t="s">
        <v>125</v>
      </c>
      <c r="D29" s="6" t="s">
        <v>7</v>
      </c>
      <c r="E29" s="7">
        <v>1210</v>
      </c>
      <c r="F29" s="8">
        <v>194.8</v>
      </c>
      <c r="G29" s="11">
        <v>235708</v>
      </c>
    </row>
    <row r="30" spans="1:7" x14ac:dyDescent="0.3">
      <c r="A30" s="6">
        <v>59</v>
      </c>
      <c r="B30" s="9" t="s">
        <v>126</v>
      </c>
      <c r="C30" s="9" t="s">
        <v>127</v>
      </c>
      <c r="D30" s="6" t="s">
        <v>7</v>
      </c>
      <c r="E30" s="1">
        <v>62</v>
      </c>
      <c r="F30" s="8">
        <v>440</v>
      </c>
      <c r="G30" s="11">
        <v>27280</v>
      </c>
    </row>
    <row r="31" spans="1:7" x14ac:dyDescent="0.3">
      <c r="A31" s="6">
        <v>60</v>
      </c>
      <c r="B31" s="9" t="s">
        <v>128</v>
      </c>
      <c r="C31" s="9" t="s">
        <v>129</v>
      </c>
      <c r="D31" s="6" t="s">
        <v>7</v>
      </c>
      <c r="E31" s="1">
        <v>412</v>
      </c>
      <c r="F31" s="8">
        <v>482</v>
      </c>
      <c r="G31" s="11">
        <v>198584</v>
      </c>
    </row>
    <row r="32" spans="1:7" x14ac:dyDescent="0.3">
      <c r="A32" s="6">
        <v>61</v>
      </c>
      <c r="B32" s="9" t="s">
        <v>130</v>
      </c>
      <c r="C32" s="9" t="s">
        <v>131</v>
      </c>
      <c r="D32" s="6" t="s">
        <v>17</v>
      </c>
      <c r="E32" s="7">
        <v>1900</v>
      </c>
      <c r="F32" s="8">
        <v>160.76</v>
      </c>
      <c r="G32" s="11">
        <v>305444</v>
      </c>
    </row>
    <row r="33" spans="1:7" x14ac:dyDescent="0.3">
      <c r="A33" s="6">
        <v>62</v>
      </c>
      <c r="B33" s="9" t="s">
        <v>132</v>
      </c>
      <c r="C33" s="9" t="s">
        <v>133</v>
      </c>
      <c r="D33" s="6" t="s">
        <v>17</v>
      </c>
      <c r="E33" s="1">
        <v>10</v>
      </c>
      <c r="F33" s="8">
        <v>216</v>
      </c>
      <c r="G33" s="11">
        <v>2160</v>
      </c>
    </row>
    <row r="34" spans="1:7" x14ac:dyDescent="0.3">
      <c r="A34" s="6">
        <v>63</v>
      </c>
      <c r="B34" s="9" t="s">
        <v>134</v>
      </c>
      <c r="C34" s="9" t="s">
        <v>135</v>
      </c>
      <c r="D34" s="6" t="s">
        <v>17</v>
      </c>
      <c r="E34" s="7">
        <v>4270</v>
      </c>
      <c r="F34" s="8">
        <v>109.2</v>
      </c>
      <c r="G34" s="11">
        <v>466284</v>
      </c>
    </row>
    <row r="36" spans="1:7" x14ac:dyDescent="0.3">
      <c r="A36" s="70" t="s">
        <v>139</v>
      </c>
      <c r="B36" s="70"/>
    </row>
  </sheetData>
  <mergeCells count="1">
    <mergeCell ref="A36:B36"/>
  </mergeCells>
  <pageMargins left="0.31496062992125984" right="0.31496062992125984" top="0.74803149606299213" bottom="0.74803149606299213" header="0.31496062992125984" footer="0.31496062992125984"/>
  <pageSetup paperSize="9" scale="9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workbookViewId="0">
      <selection activeCell="I12" sqref="I12"/>
    </sheetView>
  </sheetViews>
  <sheetFormatPr defaultColWidth="17.88671875" defaultRowHeight="14.4" x14ac:dyDescent="0.3"/>
  <cols>
    <col min="1" max="1" width="6.6640625" style="16" customWidth="1"/>
    <col min="2" max="2" width="20.44140625" style="16" customWidth="1"/>
    <col min="3" max="3" width="22.44140625" style="16" customWidth="1"/>
    <col min="4" max="4" width="11.88671875" style="16" customWidth="1"/>
    <col min="5" max="5" width="12.5546875" style="16" customWidth="1"/>
    <col min="6" max="6" width="11.6640625" style="16" customWidth="1"/>
    <col min="7" max="7" width="13.5546875" style="16" customWidth="1"/>
    <col min="8" max="16384" width="17.88671875" style="16"/>
  </cols>
  <sheetData>
    <row r="1" spans="1:7" ht="52.8" x14ac:dyDescent="0.3">
      <c r="A1" s="12">
        <v>1</v>
      </c>
      <c r="B1" s="13" t="s">
        <v>5</v>
      </c>
      <c r="C1" s="13" t="s">
        <v>6</v>
      </c>
      <c r="D1" s="14" t="s">
        <v>7</v>
      </c>
      <c r="E1" s="14">
        <v>20</v>
      </c>
      <c r="F1" s="15">
        <v>2312.7800000000002</v>
      </c>
      <c r="G1" s="15">
        <v>46255.6</v>
      </c>
    </row>
    <row r="2" spans="1:7" ht="27" x14ac:dyDescent="0.3">
      <c r="A2" s="17">
        <v>3</v>
      </c>
      <c r="B2" s="18" t="s">
        <v>11</v>
      </c>
      <c r="C2" s="18" t="s">
        <v>12</v>
      </c>
      <c r="D2" s="17" t="s">
        <v>13</v>
      </c>
      <c r="E2" s="19">
        <v>1100</v>
      </c>
      <c r="F2" s="17">
        <v>30.14</v>
      </c>
      <c r="G2" s="20">
        <v>33154</v>
      </c>
    </row>
    <row r="3" spans="1:7" ht="27" x14ac:dyDescent="0.3">
      <c r="A3" s="17">
        <v>4</v>
      </c>
      <c r="B3" s="18" t="s">
        <v>11</v>
      </c>
      <c r="C3" s="18" t="s">
        <v>14</v>
      </c>
      <c r="D3" s="17" t="s">
        <v>15</v>
      </c>
      <c r="E3" s="21">
        <v>4330</v>
      </c>
      <c r="F3" s="22">
        <v>34.14</v>
      </c>
      <c r="G3" s="20">
        <v>147826.20000000001</v>
      </c>
    </row>
    <row r="4" spans="1:7" x14ac:dyDescent="0.3">
      <c r="A4" s="17">
        <v>6</v>
      </c>
      <c r="B4" s="18" t="s">
        <v>18</v>
      </c>
      <c r="C4" s="18" t="s">
        <v>19</v>
      </c>
      <c r="D4" s="17" t="s">
        <v>15</v>
      </c>
      <c r="E4" s="21">
        <v>4376</v>
      </c>
      <c r="F4" s="22">
        <v>24.6</v>
      </c>
      <c r="G4" s="20">
        <v>107649.60000000001</v>
      </c>
    </row>
    <row r="5" spans="1:7" x14ac:dyDescent="0.3">
      <c r="A5" s="17">
        <v>7</v>
      </c>
      <c r="B5" s="18" t="s">
        <v>18</v>
      </c>
      <c r="C5" s="18" t="s">
        <v>20</v>
      </c>
      <c r="D5" s="17" t="s">
        <v>15</v>
      </c>
      <c r="E5" s="21">
        <v>1000</v>
      </c>
      <c r="F5" s="22">
        <v>39.340000000000003</v>
      </c>
      <c r="G5" s="20">
        <v>39340</v>
      </c>
    </row>
    <row r="6" spans="1:7" x14ac:dyDescent="0.3">
      <c r="A6" s="17">
        <v>8</v>
      </c>
      <c r="B6" s="18" t="s">
        <v>21</v>
      </c>
      <c r="C6" s="18" t="s">
        <v>22</v>
      </c>
      <c r="D6" s="17" t="s">
        <v>15</v>
      </c>
      <c r="E6" s="21">
        <v>3850</v>
      </c>
      <c r="F6" s="22">
        <v>10.130000000000001</v>
      </c>
      <c r="G6" s="20">
        <v>39000.5</v>
      </c>
    </row>
    <row r="7" spans="1:7" x14ac:dyDescent="0.3">
      <c r="A7" s="17">
        <v>9</v>
      </c>
      <c r="B7" s="18" t="s">
        <v>23</v>
      </c>
      <c r="C7" s="18" t="s">
        <v>24</v>
      </c>
      <c r="D7" s="17" t="s">
        <v>15</v>
      </c>
      <c r="E7" s="23">
        <v>150</v>
      </c>
      <c r="F7" s="22">
        <v>57.79</v>
      </c>
      <c r="G7" s="20">
        <v>8668.5</v>
      </c>
    </row>
    <row r="8" spans="1:7" ht="27" x14ac:dyDescent="0.3">
      <c r="A8" s="17">
        <v>11</v>
      </c>
      <c r="B8" s="18" t="s">
        <v>28</v>
      </c>
      <c r="C8" s="18" t="s">
        <v>29</v>
      </c>
      <c r="D8" s="17" t="s">
        <v>30</v>
      </c>
      <c r="E8" s="23">
        <v>30</v>
      </c>
      <c r="F8" s="22">
        <v>188.14</v>
      </c>
      <c r="G8" s="20">
        <v>5644.2</v>
      </c>
    </row>
    <row r="9" spans="1:7" x14ac:dyDescent="0.3">
      <c r="A9" s="17">
        <v>12</v>
      </c>
      <c r="B9" s="18" t="s">
        <v>31</v>
      </c>
      <c r="C9" s="18" t="s">
        <v>32</v>
      </c>
      <c r="D9" s="17" t="s">
        <v>15</v>
      </c>
      <c r="E9" s="23">
        <v>100</v>
      </c>
      <c r="F9" s="22">
        <v>51.94</v>
      </c>
      <c r="G9" s="20">
        <v>5194</v>
      </c>
    </row>
    <row r="10" spans="1:7" ht="27" x14ac:dyDescent="0.3">
      <c r="A10" s="17">
        <v>14</v>
      </c>
      <c r="B10" s="18" t="s">
        <v>35</v>
      </c>
      <c r="C10" s="18" t="s">
        <v>36</v>
      </c>
      <c r="D10" s="17" t="s">
        <v>15</v>
      </c>
      <c r="E10" s="23">
        <v>310</v>
      </c>
      <c r="F10" s="22">
        <v>67.819999999999993</v>
      </c>
      <c r="G10" s="20">
        <v>21024.2</v>
      </c>
    </row>
    <row r="11" spans="1:7" x14ac:dyDescent="0.3">
      <c r="A11" s="17">
        <v>15</v>
      </c>
      <c r="B11" s="18" t="s">
        <v>37</v>
      </c>
      <c r="C11" s="18" t="s">
        <v>38</v>
      </c>
      <c r="D11" s="17" t="s">
        <v>39</v>
      </c>
      <c r="E11" s="23">
        <v>15</v>
      </c>
      <c r="F11" s="22">
        <v>1362.54</v>
      </c>
      <c r="G11" s="20">
        <v>20438.099999999999</v>
      </c>
    </row>
    <row r="12" spans="1:7" ht="27" x14ac:dyDescent="0.3">
      <c r="A12" s="17">
        <v>17</v>
      </c>
      <c r="B12" s="18" t="s">
        <v>42</v>
      </c>
      <c r="C12" s="18" t="s">
        <v>43</v>
      </c>
      <c r="D12" s="17" t="s">
        <v>15</v>
      </c>
      <c r="E12" s="23">
        <v>150</v>
      </c>
      <c r="F12" s="22">
        <v>635.9</v>
      </c>
      <c r="G12" s="20">
        <v>95385</v>
      </c>
    </row>
    <row r="13" spans="1:7" ht="27" x14ac:dyDescent="0.3">
      <c r="A13" s="17">
        <v>18</v>
      </c>
      <c r="B13" s="18" t="s">
        <v>44</v>
      </c>
      <c r="C13" s="18" t="s">
        <v>45</v>
      </c>
      <c r="D13" s="17" t="s">
        <v>15</v>
      </c>
      <c r="E13" s="23">
        <v>28</v>
      </c>
      <c r="F13" s="22">
        <v>35.15</v>
      </c>
      <c r="G13" s="20">
        <v>984.2</v>
      </c>
    </row>
    <row r="14" spans="1:7" x14ac:dyDescent="0.3">
      <c r="A14" s="17">
        <v>19</v>
      </c>
      <c r="B14" s="18" t="s">
        <v>46</v>
      </c>
      <c r="C14" s="18" t="s">
        <v>47</v>
      </c>
      <c r="D14" s="17" t="s">
        <v>15</v>
      </c>
      <c r="E14" s="21">
        <v>5308</v>
      </c>
      <c r="F14" s="22">
        <v>10.32</v>
      </c>
      <c r="G14" s="20">
        <v>54778.559999999998</v>
      </c>
    </row>
    <row r="15" spans="1:7" ht="27" x14ac:dyDescent="0.3">
      <c r="A15" s="17">
        <v>20</v>
      </c>
      <c r="B15" s="18" t="s">
        <v>48</v>
      </c>
      <c r="C15" s="18" t="s">
        <v>49</v>
      </c>
      <c r="D15" s="17" t="s">
        <v>17</v>
      </c>
      <c r="E15" s="23">
        <v>80</v>
      </c>
      <c r="F15" s="22">
        <v>19.73</v>
      </c>
      <c r="G15" s="20">
        <v>1578.4</v>
      </c>
    </row>
    <row r="16" spans="1:7" x14ac:dyDescent="0.3">
      <c r="A16" s="17">
        <v>22</v>
      </c>
      <c r="B16" s="18" t="s">
        <v>52</v>
      </c>
      <c r="C16" s="18" t="s">
        <v>53</v>
      </c>
      <c r="D16" s="17" t="s">
        <v>54</v>
      </c>
      <c r="E16" s="23">
        <v>400</v>
      </c>
      <c r="F16" s="22">
        <v>6.68</v>
      </c>
      <c r="G16" s="20">
        <v>2672</v>
      </c>
    </row>
    <row r="17" spans="1:7" ht="27" x14ac:dyDescent="0.3">
      <c r="A17" s="17">
        <v>29</v>
      </c>
      <c r="B17" s="18" t="s">
        <v>66</v>
      </c>
      <c r="C17" s="18" t="s">
        <v>67</v>
      </c>
      <c r="D17" s="17" t="s">
        <v>17</v>
      </c>
      <c r="E17" s="23">
        <v>20</v>
      </c>
      <c r="F17" s="22">
        <v>74.75</v>
      </c>
      <c r="G17" s="20">
        <v>1495</v>
      </c>
    </row>
    <row r="18" spans="1:7" ht="27" x14ac:dyDescent="0.3">
      <c r="A18" s="17">
        <v>30</v>
      </c>
      <c r="B18" s="18" t="s">
        <v>68</v>
      </c>
      <c r="C18" s="18" t="s">
        <v>69</v>
      </c>
      <c r="D18" s="17" t="s">
        <v>70</v>
      </c>
      <c r="E18" s="23">
        <v>11</v>
      </c>
      <c r="F18" s="22">
        <v>206.57</v>
      </c>
      <c r="G18" s="20">
        <v>2272.27</v>
      </c>
    </row>
    <row r="19" spans="1:7" ht="27" x14ac:dyDescent="0.3">
      <c r="A19" s="17">
        <v>31</v>
      </c>
      <c r="B19" s="18" t="s">
        <v>71</v>
      </c>
      <c r="C19" s="18" t="s">
        <v>72</v>
      </c>
      <c r="D19" s="17" t="s">
        <v>15</v>
      </c>
      <c r="E19" s="23">
        <v>50</v>
      </c>
      <c r="F19" s="22">
        <v>5.56</v>
      </c>
      <c r="G19" s="20">
        <v>278</v>
      </c>
    </row>
    <row r="20" spans="1:7" ht="27" x14ac:dyDescent="0.3">
      <c r="A20" s="17">
        <v>32</v>
      </c>
      <c r="B20" s="18" t="s">
        <v>73</v>
      </c>
      <c r="C20" s="18" t="s">
        <v>74</v>
      </c>
      <c r="D20" s="17" t="s">
        <v>15</v>
      </c>
      <c r="E20" s="21">
        <v>1000</v>
      </c>
      <c r="F20" s="22">
        <v>7.67</v>
      </c>
      <c r="G20" s="20">
        <v>7670</v>
      </c>
    </row>
    <row r="21" spans="1:7" ht="27" x14ac:dyDescent="0.3">
      <c r="A21" s="17">
        <v>33</v>
      </c>
      <c r="B21" s="18" t="s">
        <v>73</v>
      </c>
      <c r="C21" s="18" t="s">
        <v>75</v>
      </c>
      <c r="D21" s="17" t="s">
        <v>15</v>
      </c>
      <c r="E21" s="23">
        <v>100</v>
      </c>
      <c r="F21" s="22">
        <v>4.79</v>
      </c>
      <c r="G21" s="20">
        <v>479</v>
      </c>
    </row>
    <row r="22" spans="1:7" ht="27" x14ac:dyDescent="0.3">
      <c r="A22" s="17">
        <v>36</v>
      </c>
      <c r="B22" s="18" t="s">
        <v>80</v>
      </c>
      <c r="C22" s="18" t="s">
        <v>81</v>
      </c>
      <c r="D22" s="17" t="s">
        <v>17</v>
      </c>
      <c r="E22" s="23">
        <v>440</v>
      </c>
      <c r="F22" s="22">
        <v>9.7100000000000009</v>
      </c>
      <c r="G22" s="20">
        <v>4272.3999999999996</v>
      </c>
    </row>
    <row r="23" spans="1:7" x14ac:dyDescent="0.3">
      <c r="A23" s="17">
        <v>37</v>
      </c>
      <c r="B23" s="18" t="s">
        <v>82</v>
      </c>
      <c r="C23" s="18" t="s">
        <v>83</v>
      </c>
      <c r="D23" s="17" t="s">
        <v>13</v>
      </c>
      <c r="E23" s="23">
        <v>110</v>
      </c>
      <c r="F23" s="22">
        <v>3</v>
      </c>
      <c r="G23" s="20">
        <v>330</v>
      </c>
    </row>
    <row r="24" spans="1:7" ht="53.4" x14ac:dyDescent="0.3">
      <c r="A24" s="17">
        <v>38</v>
      </c>
      <c r="B24" s="18" t="s">
        <v>84</v>
      </c>
      <c r="C24" s="18" t="s">
        <v>85</v>
      </c>
      <c r="D24" s="17" t="s">
        <v>17</v>
      </c>
      <c r="E24" s="21">
        <v>5550</v>
      </c>
      <c r="F24" s="22">
        <v>14.62</v>
      </c>
      <c r="G24" s="20">
        <v>81141</v>
      </c>
    </row>
    <row r="25" spans="1:7" x14ac:dyDescent="0.3">
      <c r="A25" s="17">
        <v>41</v>
      </c>
      <c r="B25" s="18" t="s">
        <v>90</v>
      </c>
      <c r="C25" s="18" t="s">
        <v>91</v>
      </c>
      <c r="D25" s="17" t="s">
        <v>17</v>
      </c>
      <c r="E25" s="21">
        <v>2920</v>
      </c>
      <c r="F25" s="22">
        <v>10.98</v>
      </c>
      <c r="G25" s="20">
        <v>32061.599999999999</v>
      </c>
    </row>
    <row r="26" spans="1:7" ht="40.200000000000003" x14ac:dyDescent="0.3">
      <c r="A26" s="17">
        <v>43</v>
      </c>
      <c r="B26" s="18" t="s">
        <v>94</v>
      </c>
      <c r="C26" s="18" t="s">
        <v>95</v>
      </c>
      <c r="D26" s="17" t="s">
        <v>17</v>
      </c>
      <c r="E26" s="23">
        <v>600</v>
      </c>
      <c r="F26" s="22">
        <v>1024.83</v>
      </c>
      <c r="G26" s="20">
        <v>614898</v>
      </c>
    </row>
    <row r="27" spans="1:7" x14ac:dyDescent="0.3">
      <c r="A27" s="17">
        <v>44</v>
      </c>
      <c r="B27" s="18" t="s">
        <v>96</v>
      </c>
      <c r="C27" s="18" t="s">
        <v>97</v>
      </c>
      <c r="D27" s="17" t="s">
        <v>17</v>
      </c>
      <c r="E27" s="23">
        <v>170</v>
      </c>
      <c r="F27" s="22">
        <v>38.47</v>
      </c>
      <c r="G27" s="20">
        <v>6539.9</v>
      </c>
    </row>
    <row r="28" spans="1:7" ht="27" x14ac:dyDescent="0.3">
      <c r="A28" s="17">
        <v>46</v>
      </c>
      <c r="B28" s="18" t="s">
        <v>100</v>
      </c>
      <c r="C28" s="18" t="s">
        <v>101</v>
      </c>
      <c r="D28" s="17" t="s">
        <v>17</v>
      </c>
      <c r="E28" s="23">
        <v>900</v>
      </c>
      <c r="F28" s="22">
        <v>75.64</v>
      </c>
      <c r="G28" s="20">
        <v>68076</v>
      </c>
    </row>
    <row r="29" spans="1:7" ht="40.200000000000003" x14ac:dyDescent="0.3">
      <c r="A29" s="17">
        <v>47</v>
      </c>
      <c r="B29" s="18" t="s">
        <v>102</v>
      </c>
      <c r="C29" s="18" t="s">
        <v>103</v>
      </c>
      <c r="D29" s="17" t="s">
        <v>70</v>
      </c>
      <c r="E29" s="23">
        <v>40</v>
      </c>
      <c r="F29" s="22">
        <v>6160</v>
      </c>
      <c r="G29" s="20">
        <v>246400</v>
      </c>
    </row>
    <row r="31" spans="1:7" x14ac:dyDescent="0.3">
      <c r="A31" s="71" t="s">
        <v>136</v>
      </c>
      <c r="B31" s="71"/>
      <c r="C31" s="24"/>
      <c r="D31" s="24"/>
      <c r="E31" s="71" t="s">
        <v>137</v>
      </c>
      <c r="F31" s="71"/>
      <c r="G31" s="25">
        <f>SUM(G1:G30)</f>
        <v>1695506.23</v>
      </c>
    </row>
  </sheetData>
  <mergeCells count="2">
    <mergeCell ref="A31:B31"/>
    <mergeCell ref="E31:F31"/>
  </mergeCells>
  <pageMargins left="0.7" right="0.7" top="0.75" bottom="0.75" header="0.3" footer="0.3"/>
  <pageSetup paperSize="9" scale="8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2020-10-15T10:57:54Z</dcterms:modified>
</cp:coreProperties>
</file>